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30" tabRatio="925" activeTab="2"/>
  </bookViews>
  <sheets>
    <sheet name="ORC" sheetId="29" r:id="rId1"/>
    <sheet name="COMPOSICOES" sheetId="27" r:id="rId2"/>
    <sheet name="CRONOGRAMA" sheetId="25" r:id="rId3"/>
  </sheets>
  <externalReferences>
    <externalReference r:id="rId4"/>
    <externalReference r:id="rId5"/>
    <externalReference r:id="rId6"/>
    <externalReference r:id="rId7"/>
  </externalReferences>
  <definedNames>
    <definedName name="Apl.">#REF!</definedName>
    <definedName name="LOD">OFFSET(#REF!,0,0,COUNTA(#REF!)-1,1)</definedName>
    <definedName name="N.A.">#REF!</definedName>
    <definedName name="NA" comment="NA e Sim ou Não">#REF!</definedName>
    <definedName name="Não_determinado">#REF!</definedName>
    <definedName name="ND">#REF!</definedName>
    <definedName name="Nivel_DES">#REF!</definedName>
    <definedName name="Participantes">OFFSET(#REF!,0,0,COUNTA(#REF!)-1,1)</definedName>
    <definedName name="S_N">#REF!</definedName>
    <definedName name="S_ou_N">#REF!</definedName>
    <definedName name="SimNão">#REF!</definedName>
    <definedName name="USOS_BIM">#REF!</definedName>
    <definedName name="_xlnm.Print_Area" localSheetId="2">CRONOGRAMA!#REF!</definedName>
    <definedName name="_xlnm.Print_Titles" localSheetId="2">CRONOGRAMA!#REF!</definedName>
    <definedName name="___1Excel_BuiltIn_Print_Area_2_1">#REF!</definedName>
    <definedName name="__1Excel_BuiltIn_Print_Area_2_1">#REF!</definedName>
    <definedName name="_1Excel_BuiltIn_Print_Area_2_1">#REF!</definedName>
    <definedName name="A1XA5">'[1]5-ESQUADRIAS'!#REF!</definedName>
    <definedName name="Excel_BuiltIn_Print_Area_6">#REF!</definedName>
    <definedName name="Excel_BuiltIn_Print_Titles_10">#REF!</definedName>
    <definedName name="Excel_BuiltIn_Print_Titles_3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9">#REF!</definedName>
    <definedName name="lista0">[2]AUX!$H$1:$H$11</definedName>
    <definedName name="lista1">[2]AUX!$B$2:$B$8</definedName>
    <definedName name="lista10">[2]AUX!$B$78:$B$81</definedName>
    <definedName name="lista11">[2]AUX!$B$84</definedName>
    <definedName name="lista2">[2]AUX!$B$11:$B$15</definedName>
    <definedName name="lista3">[2]AUX!$B$18:$B$22</definedName>
    <definedName name="lista4">[2]AUX!$B$25:$B$30</definedName>
    <definedName name="lista4.1">[2]AUX!$H$24:$H$31</definedName>
    <definedName name="lista5">[2]AUX!$B$33:$B$38</definedName>
    <definedName name="lista6">[2]AUX!$B$41:$B$50</definedName>
    <definedName name="lista7">[2]AUX!$B$53:$B$65</definedName>
    <definedName name="lista8">[2]AUX!$B$68</definedName>
    <definedName name="lista9">[2]AUX!$B$71:$B$75</definedName>
    <definedName name="SETOP">[3]SETOP!$A$1:$E$2739</definedName>
    <definedName name="SINAPI">[4]SINAPI!$G$1:$M$6500</definedName>
    <definedName name="SINAPIINSUMOS">[3]INSUMOS!$A$1:$E$5287</definedName>
    <definedName name="SUDECAP">#REF!</definedName>
    <definedName name="TELECOMUNICAÇÕES">#REF!</definedName>
    <definedName name="_xlnm.Print_Area" localSheetId="1">COMPOSICOES!$A$1:$H$198</definedName>
    <definedName name="___1Excel_BuiltIn_Print_Area_2_1" localSheetId="0">#REF!</definedName>
    <definedName name="__1Excel_BuiltIn_Print_Area_2_1" localSheetId="0">#REF!</definedName>
    <definedName name="_1Excel_BuiltIn_Print_Area_2_1" localSheetId="0">#REF!</definedName>
    <definedName name="_xlnm.Print_Area" localSheetId="0">ORC!$A$1:$G$46</definedName>
    <definedName name="Excel_BuiltIn_Print_Area_6" localSheetId="0">#REF!</definedName>
    <definedName name="Excel_BuiltIn_Print_Titles_10" localSheetId="0">#REF!</definedName>
    <definedName name="Excel_BuiltIn_Print_Titles_3" localSheetId="0">#REF!</definedName>
    <definedName name="Excel_BuiltIn_Print_Titles_4" localSheetId="0">#REF!</definedName>
    <definedName name="Excel_BuiltIn_Print_Titles_5" localSheetId="0">#REF!</definedName>
    <definedName name="Excel_BuiltIn_Print_Titles_6" localSheetId="0">#REF!</definedName>
    <definedName name="Excel_BuiltIn_Print_Titles_7" localSheetId="0">#REF!</definedName>
    <definedName name="Excel_BuiltIn_Print_Titles_9" localSheetId="0">#REF!</definedName>
    <definedName name="SUDECAP" localSheetId="0">#REF!</definedName>
    <definedName name="TELECOMUNICAÇÕES" localSheetId="0">#REF!</definedName>
    <definedName name="_xlnm.Print_Titles" localSheetId="1">COMPOSICOES!$1:$1</definedName>
  </definedNames>
  <calcPr calcId="144525"/>
</workbook>
</file>

<file path=xl/sharedStrings.xml><?xml version="1.0" encoding="utf-8"?>
<sst xmlns="http://schemas.openxmlformats.org/spreadsheetml/2006/main" count="1289" uniqueCount="391">
  <si>
    <t>PLANILHA DE FORMAÇÃO DE PREÇOS - CONTRATAÇÃO DE PROJETOS</t>
  </si>
  <si>
    <t xml:space="preserve"> RESTAURAÇÃO DO CINE VILA RICA</t>
  </si>
  <si>
    <t>CENTRO HISTÓRICO</t>
  </si>
  <si>
    <t>UNIVERSIDADE FEDERAL DE OURO PRETO</t>
  </si>
  <si>
    <t>ITEM</t>
  </si>
  <si>
    <t>ESPECIFICAÇÃO</t>
  </si>
  <si>
    <t>UNID</t>
  </si>
  <si>
    <t>QUANT.</t>
  </si>
  <si>
    <t>PREÇO UNIT</t>
  </si>
  <si>
    <t>PREÇO TOTAL</t>
  </si>
  <si>
    <t>PORCENTAGEM</t>
  </si>
  <si>
    <t>TOTAL</t>
  </si>
  <si>
    <t>LEVANTAMENTO PLANIALTIMETRICO CADASTRAL DO TERRENO</t>
  </si>
  <si>
    <t>LEVANTAMENTO ARQUITETÔNICO (MODELAGEM BIM)</t>
  </si>
  <si>
    <t>CADASTRO E DIAGNÓSTICO DA EDIFICAÇÃO</t>
  </si>
  <si>
    <t>PROJETO ARQUITETÔNICO (MODELAGEM BIM)</t>
  </si>
  <si>
    <t>PROJETO DE TERRAPLENAGEM (MODELAGEM BIM)</t>
  </si>
  <si>
    <t>PROJETO DE RESTAURAÇÃO</t>
  </si>
  <si>
    <t>PROJETO DE INTERIORES (MODELAGEM 3D)</t>
  </si>
  <si>
    <t>PROJETO ESTRUTURAL (MODELAGEM BIM)</t>
  </si>
  <si>
    <t>PROJETO ELETRICO E SPDA (MODELAGEM BIM)</t>
  </si>
  <si>
    <t>PROJETO LUMINOTÉCNICO E DE ILUMINAÇÃO CÊNICA</t>
  </si>
  <si>
    <t>PROJETO DE CABEAMENTO ESTRUTURADO (MODELAGEM BIM)</t>
  </si>
  <si>
    <t>PROJETO HIDROSSANITARIO E DE DRENAGEM (MODELAGEM BIM)</t>
  </si>
  <si>
    <t>PROJETO DE INSTALAÇÕES MECÂNICAS (MODELAGEM BIM)</t>
  </si>
  <si>
    <t>PROJETO DE INSTALAÇÕES ACÚSTICAS (3D)</t>
  </si>
  <si>
    <t>PROJETO DE ÁUDIO, VÍDEO E SEGURANÇA ELETRÔNICA</t>
  </si>
  <si>
    <t>PROJETO DE SEGURANÇA E PROTEÇÃO A COMBATE DE INCÊNDIO E PÂNICO - SPCIP (MODELAGEM BIM</t>
  </si>
  <si>
    <t>PROJETO URBANÍSTICO E PAISAGÍSTICO</t>
  </si>
  <si>
    <t>PLANILHA ORÇAMENTÁRIA E DOCUMENTAÇÃO COMPLEMENTAR DE GESTÃO DE OBRAS</t>
  </si>
  <si>
    <t>PROJETO GRÁFICO - BANNER PARA TAPUME</t>
  </si>
  <si>
    <t>PLANO DE SEGURANÇA DO TRABALHO</t>
  </si>
  <si>
    <t>PLANO DE MONITORAMENTO ARQUEOLÓGICO</t>
  </si>
  <si>
    <t>SONDAGEM A PERCUSSÃO D = 2 1/2" COM MEDIDA DE SPT (FATURAMENTO MÍNIMO = 30 M), INCLUSIVE TRANSPORTE, MONTAGEM E DESMONTAGEM; 50 METROS, 10 FUROS</t>
  </si>
  <si>
    <t>COORDENAÇÃO E GERENCIAMENTO PARA COMPATIBILIZAÇÃO DE PROJETOS E GERENCIAMENTO BIM</t>
  </si>
  <si>
    <t>K</t>
  </si>
  <si>
    <t>TRDE</t>
  </si>
  <si>
    <t>VERSÃO ARQ</t>
  </si>
  <si>
    <t>DATA</t>
  </si>
  <si>
    <t>PROC SEI</t>
  </si>
  <si>
    <t>SINAPI</t>
  </si>
  <si>
    <t>-----</t>
  </si>
  <si>
    <t>ORSE</t>
  </si>
  <si>
    <t>SETOP</t>
  </si>
  <si>
    <t>SUDECAP</t>
  </si>
  <si>
    <t>RT</t>
  </si>
  <si>
    <t>CAU</t>
  </si>
  <si>
    <t>COMPOSIÇÕES DE PREÇOS UNITÁRIOS</t>
  </si>
  <si>
    <t>QUANT</t>
  </si>
  <si>
    <t>PREÇO UNITÁRIO</t>
  </si>
  <si>
    <t>K OU TRDE</t>
  </si>
  <si>
    <t>1</t>
  </si>
  <si>
    <t>43.05.12</t>
  </si>
  <si>
    <t>M²</t>
  </si>
  <si>
    <t>54.40.04</t>
  </si>
  <si>
    <t>LOCAÇÃO VEÍCULO UTILITÁRIO 4 PORTAS E 7 LUGARES C/ SEGURO</t>
  </si>
  <si>
    <t>MES</t>
  </si>
  <si>
    <t>93.21.01</t>
  </si>
  <si>
    <t>ESTACAO TOTAL PRECISAO MINIMA 2MM ALCANCE &gt;=2500M</t>
  </si>
  <si>
    <t>57.21.04</t>
  </si>
  <si>
    <t>ENGENHEIRO INTERMEDIARIO - SUPERVISAO*</t>
  </si>
  <si>
    <t>H</t>
  </si>
  <si>
    <t>57.24.02</t>
  </si>
  <si>
    <t>DESENHISTA TECNICO/CADISTA - SUPERVISAO*</t>
  </si>
  <si>
    <t>57.31.01</t>
  </si>
  <si>
    <t>TOPOGRAFO SENIOR - SUPERVISAO*</t>
  </si>
  <si>
    <t>57.31.04</t>
  </si>
  <si>
    <t>NIVELADOR - SUPERVISAO*</t>
  </si>
  <si>
    <t>57.31.05</t>
  </si>
  <si>
    <t>BALIZA - SUPERVISAO*</t>
  </si>
  <si>
    <t>57.34.01</t>
  </si>
  <si>
    <t>MOTORISTA - SUPERVISAO</t>
  </si>
  <si>
    <t>COMPUTADOR COM SOFTWARES (AUTOCAD, OFICCE, TOPOGRAFH)</t>
  </si>
  <si>
    <t>MÊS</t>
  </si>
  <si>
    <t>68.01.25</t>
  </si>
  <si>
    <t>GASOLINA COMUM</t>
  </si>
  <si>
    <t>L</t>
  </si>
  <si>
    <t>94.07.01</t>
  </si>
  <si>
    <t>XEROX  PRETO/BRANCO - FORMATO A4</t>
  </si>
  <si>
    <t>UN</t>
  </si>
  <si>
    <t>94.11.01</t>
  </si>
  <si>
    <t>ENCADERNACAO A4 ACETATO, PVC/CROMICOTE, C/ESPIRAL</t>
  </si>
  <si>
    <t>94.13.04</t>
  </si>
  <si>
    <t>PLOTAGEM EM PAPEL VEGETAL GR.90GR/CM2 - FORMATO A1</t>
  </si>
  <si>
    <t>94.15.04</t>
  </si>
  <si>
    <t>PLOTAGEM COLORIDA SULFITE FORMATO A1</t>
  </si>
  <si>
    <t>94.18.02</t>
  </si>
  <si>
    <t>DIGITALIZAÇÃO DE FORMATOS A1 (PDF OU EQUIVALENTE)</t>
  </si>
  <si>
    <t>94.18.05</t>
  </si>
  <si>
    <t>DVD 4,7 GB</t>
  </si>
  <si>
    <t>2</t>
  </si>
  <si>
    <t>43.05.12/UFOP</t>
  </si>
  <si>
    <t>56.11.05</t>
  </si>
  <si>
    <t>ENGENHEIRO INTERMEDIARIO - PROJETO</t>
  </si>
  <si>
    <t>56.13.04</t>
  </si>
  <si>
    <t>PROJETISTA CADISTA - PROJETO</t>
  </si>
  <si>
    <t>94.12.04</t>
  </si>
  <si>
    <t>PLOTAGEM SULFITE - FORMATO A1</t>
  </si>
  <si>
    <t>3</t>
  </si>
  <si>
    <t>CADASTRO E DIAGNÓSTICO DA EDIFICAÇÃO  (CAD)</t>
  </si>
  <si>
    <t>62.20.01</t>
  </si>
  <si>
    <t>CADASTRO DE EDIFICACAO, ARQUITETURA</t>
  </si>
  <si>
    <t>56.11.12</t>
  </si>
  <si>
    <t>ARQUITETO INTERMEDIÁRIO PROJETO*</t>
  </si>
  <si>
    <t>PROJETISTA</t>
  </si>
  <si>
    <t>08748/ORSE</t>
  </si>
  <si>
    <t>MAPEAMENTO DE DANOS</t>
  </si>
  <si>
    <t>56.12.01</t>
  </si>
  <si>
    <t>AUXILIAR DE RESTAURADOR</t>
  </si>
  <si>
    <t>CO-27443</t>
  </si>
  <si>
    <t>ESPECIFICAÇÃO DOS MATERIAIS COM MEMORIAL DESCRITIVO PARA REFORMA E/OU AMPLIAÇÃO DE PATRIMÔNIOS HISTÓRICOS</t>
  </si>
  <si>
    <t>ARQUITETO INTERMEDIÁRIO PROJETO</t>
  </si>
  <si>
    <t>62.22.02</t>
  </si>
  <si>
    <t>PROJETO ARQUITETONICO</t>
  </si>
  <si>
    <t>56.11.11</t>
  </si>
  <si>
    <t>ARQUITETO SÊNIOR PROJETO</t>
  </si>
  <si>
    <t>56.11.13</t>
  </si>
  <si>
    <t>ARQUITETO JÚNIOR PROJETO</t>
  </si>
  <si>
    <t>56.14.02</t>
  </si>
  <si>
    <t>TECNICO INTERMEDIARIO - PROJETO</t>
  </si>
  <si>
    <t>42.04.05</t>
  </si>
  <si>
    <t>PROJETISTA CADISTA - PROJETO*</t>
  </si>
  <si>
    <t>TECNICO INTERMEDIARIO - PROJETO*</t>
  </si>
  <si>
    <t>62.13.01</t>
  </si>
  <si>
    <t>SUDECAP SERV</t>
  </si>
  <si>
    <t>64.18.05</t>
  </si>
  <si>
    <t>DIGITALIZAÇÃO DE FORMATOS A4 (PDF OU EQUIVALENTE)</t>
  </si>
  <si>
    <t>94.15.01</t>
  </si>
  <si>
    <t>PLOTAGEM COLORIDA SULFITE FORMATO A4</t>
  </si>
  <si>
    <t>CO-27471</t>
  </si>
  <si>
    <t>56.11.04</t>
  </si>
  <si>
    <t>ENGENHEIRO SENIOR - PROJETO</t>
  </si>
  <si>
    <t>ENGENHEIRO/ARQUITETO DE NÍVEL SÊNIOR COM ENCARGOS COMPLEMENTARES</t>
  </si>
  <si>
    <t>PROJETISTA CADISTA PARA PROJETO COM ENCARGOS COMPLEMENTARES</t>
  </si>
  <si>
    <t>PR A1</t>
  </si>
  <si>
    <t>PR A4</t>
  </si>
  <si>
    <t>PLOTAGEM (TIPO DE PAPEL: SULFITE|GRAMATURA: 90GR/CM2|TIPO DE FORMATO: A1|IMPRESSÃO: COLORIDA)</t>
  </si>
  <si>
    <t>PLOTAGEM (TIPO DE PAPEL: SULFITE|GRAMATURA: 90GR/CM2|TIPO DE FORMATO: A1| IMPRESSÃO: PRETO/BRANCO)</t>
  </si>
  <si>
    <t>XEROX (IMPRESSÃO: PRETO/BRANCO|ACABAMENTO: OPACO|TIPO DE FORMATO: A4)</t>
  </si>
  <si>
    <t>62.01.21</t>
  </si>
  <si>
    <t>62.23.10</t>
  </si>
  <si>
    <t xml:space="preserve">PROJETO ELETRICO </t>
  </si>
  <si>
    <t>ENGENHEIRO SENIOR - PROJETO*</t>
  </si>
  <si>
    <t>ENGENHEIRO INTERMEDIARIO - PROJETO*</t>
  </si>
  <si>
    <t>62.20.18</t>
  </si>
  <si>
    <t>PROJETO DE PROTECAO CONTRA DESCARGAS ATMOSFERICAS</t>
  </si>
  <si>
    <t>CO-27472</t>
  </si>
  <si>
    <t>ARQUITETO SÊNIOR PROJETO*</t>
  </si>
  <si>
    <t>62.22.14</t>
  </si>
  <si>
    <t>42.04.12</t>
  </si>
  <si>
    <t>PROJETO HIDROSSANITARIO AREA &lt;= 6000 M2</t>
  </si>
  <si>
    <t>CO-27429</t>
  </si>
  <si>
    <t>ENGENHEIRO/ARQUITETO DE NÍVEL SÊNIOR COM ENCARGOS COMPLEMENTARES*</t>
  </si>
  <si>
    <t>CO-27477</t>
  </si>
  <si>
    <t>CO-27433</t>
  </si>
  <si>
    <t>ENGENHEIRO/ARQUITETO DE NÍVEL PLENO COM ENCARGOS COMPLEMENTARES</t>
  </si>
  <si>
    <t>PROJETISTA  CADISTA PARA PROJETO COM  ENCARGOS COMPLEMENTARES</t>
  </si>
  <si>
    <t>TÉCNICO NÍVEL MÉDIO COM ENCARGOS COMPLEMENTARES</t>
  </si>
  <si>
    <t>DIGITALIZAÇÃO DE DOCUMENTO (TIPO DE FORMATO: A1)</t>
  </si>
  <si>
    <t>ENCADERNAÇÃO (TIPO: ESPIRAL|TIPO DE FORMATO: A4|MATERIAL DA CAPA: PP|COR: TRANSPARENTE|ESPESSURA*: 0,30MM)*VALORES REFERENCIAIS APROXIMADOS</t>
  </si>
  <si>
    <t>PLOTAGEM (TIPO DE PAPEL: SULFITE|GRAMATURA: 90GR/CM2|TIPO DE FORMATO: A1|IMPRESSÃO: PRETO/BRANCO)</t>
  </si>
  <si>
    <t>CO-27468</t>
  </si>
  <si>
    <t>PLOTAGEM (TIPO DE PAPEL:SULFITE|GRAMATURA: 90GR/CM2|TIPO DE FORMATO: A1|IMPRESSÃO: PRETO/BRANCO)</t>
  </si>
  <si>
    <t>PLOTAGEM (TIPO DE PAPEL:VEGETAL|GRAMATURA: 90GR /CM2|TIPO DE FORMATO: A1|IMPRESSÃO: PRETO/BRANCO)</t>
  </si>
  <si>
    <t>CO-27476</t>
  </si>
  <si>
    <t>PLOTAGEM (TIPO DE PAPEL: VEGETAL|GRAMATURA: 90GR/CM2|TIPO E FORMATO: A1|IMPRESSÃO: PRETO/BRANCO)</t>
  </si>
  <si>
    <t>UFOP</t>
  </si>
  <si>
    <t>01.05.00</t>
  </si>
  <si>
    <t>DOCUMENTAÇÃO COMPLEMENTAR PARA GESTÃO DE OBRAS</t>
  </si>
  <si>
    <t>TÉCNICO NÍVEL MEDIO</t>
  </si>
  <si>
    <t>CO-27409</t>
  </si>
  <si>
    <t>PLANILHA ORÇAMENTÁRIA</t>
  </si>
  <si>
    <t>TECNICO SEGURANÇA DO TRABALHO</t>
  </si>
  <si>
    <t>ARQUEÓLOGO</t>
  </si>
  <si>
    <t>SONDAGEM A PERCUSSÃO D = 2 1/2" COM MEDIDA DE SPT (FATURAMENTO MÍNIMO = 30 M)</t>
  </si>
  <si>
    <t>95.01.01</t>
  </si>
  <si>
    <t>MOBILIZAÇÃO, INSTALAÇÃO E DESMOBILIZAÇÃO, PARA EXECUÇÃO DE SONDAGEM À PERCUSSÃO (NBR 6484:2020)</t>
  </si>
  <si>
    <t>95.01.02</t>
  </si>
  <si>
    <t>PERFURAÇÃO DE SOLO SONDAGEM À PERCUSSÃO (NBR 6484:2020)</t>
  </si>
  <si>
    <t>M</t>
  </si>
  <si>
    <t>95.01.03</t>
  </si>
  <si>
    <t>DESMONTAGEM, TRANSPORTE E MONTAGEM DE EQUIPAMENTOS DE SONDAGEM A PERCUSSÃO POR FURO</t>
  </si>
  <si>
    <t>COORDENAÇÃO E GERENCIAMENTO PARA COMPATIBILIZAÇÃO DE PROJETOS</t>
  </si>
  <si>
    <t>CRONOGRAMA FÍSICO FINANCEIRO</t>
  </si>
  <si>
    <t>OBRA: REVITALIZAÇÃO COMPLETA DO CINE TEATRO VILA RICA</t>
  </si>
  <si>
    <t>LEGENDA</t>
  </si>
  <si>
    <t>APRESENTAÇÃO DE DOCUMENTAÇÃO PARCIAL</t>
  </si>
  <si>
    <t>APRESENTAÇÃO DE DOCUMENTAÇÃO FINAL /ETAPA</t>
  </si>
  <si>
    <t>N</t>
  </si>
  <si>
    <t>Processos</t>
  </si>
  <si>
    <t>Valor</t>
  </si>
  <si>
    <t>Fase</t>
  </si>
  <si>
    <t>ESTUDO PRELIMINAR</t>
  </si>
  <si>
    <t>PROJETO LEGAL</t>
  </si>
  <si>
    <t>PROJETO BÁSICO</t>
  </si>
  <si>
    <t>PROJETO EXECUTIVO</t>
  </si>
  <si>
    <t>FINAL</t>
  </si>
  <si>
    <t>Etapa</t>
  </si>
  <si>
    <t>ETAPA 1</t>
  </si>
  <si>
    <t>ETAPA 2</t>
  </si>
  <si>
    <t>ETAPA 3</t>
  </si>
  <si>
    <t>ETAPA 4</t>
  </si>
  <si>
    <t>ETAPA 5</t>
  </si>
  <si>
    <t>ETAPA 6</t>
  </si>
  <si>
    <t>ETAPA 7</t>
  </si>
  <si>
    <t>ETAPA 8</t>
  </si>
  <si>
    <t>ETAPA 9</t>
  </si>
  <si>
    <t>ETAPA 10</t>
  </si>
  <si>
    <t>ETAPA 11</t>
  </si>
  <si>
    <t>Produtos</t>
  </si>
  <si>
    <t>a</t>
  </si>
  <si>
    <t>Levantamento topográfico</t>
  </si>
  <si>
    <t>Levantamento planialtimetrico cadastral do terreno</t>
  </si>
  <si>
    <t>Porcentagem paga na etapa</t>
  </si>
  <si>
    <t>Valor pago na etapa</t>
  </si>
  <si>
    <t>Levantamento arquitetônico (Modelagem BIM)</t>
  </si>
  <si>
    <t>Modelagem do terreno e da edificação existente</t>
  </si>
  <si>
    <t>b</t>
  </si>
  <si>
    <t>Plantas baixas de levantamento dos pavimentos construídos</t>
  </si>
  <si>
    <t>c</t>
  </si>
  <si>
    <t>Planta de cobertura</t>
  </si>
  <si>
    <t>d</t>
  </si>
  <si>
    <t>Cortes transversais e longitudinais</t>
  </si>
  <si>
    <t>e</t>
  </si>
  <si>
    <t>Elevações de fachadas</t>
  </si>
  <si>
    <t>f</t>
  </si>
  <si>
    <t>Memorial descritivo com o registro fotográfico e quantitativo</t>
  </si>
  <si>
    <t>Cadastro e Diagnóstico da Edificação</t>
  </si>
  <si>
    <t>Plantas baixas com indicação de patologias</t>
  </si>
  <si>
    <t>Vistas e cortes com indicações de patologias</t>
  </si>
  <si>
    <t>Planta de Cobertura com indicação de patologias</t>
  </si>
  <si>
    <t>Fachadas com mapeamento de danos</t>
  </si>
  <si>
    <t>Relatório de prospecções</t>
  </si>
  <si>
    <t>Fichamento (detalhamento) de portas, janelas e aberturas</t>
  </si>
  <si>
    <t>g</t>
  </si>
  <si>
    <t>Fichamento de ornamentos</t>
  </si>
  <si>
    <t>h</t>
  </si>
  <si>
    <t>Memorial descritivo com registro fotográfico</t>
  </si>
  <si>
    <t>i</t>
  </si>
  <si>
    <t>Pesquisa histórica do bem</t>
  </si>
  <si>
    <t>Projeto Arquitetônico (Modelagem BIM)</t>
  </si>
  <si>
    <t>Relatório de condicionantes locais</t>
  </si>
  <si>
    <t>Programa de Necessidades</t>
  </si>
  <si>
    <t>Plantas Baixas</t>
  </si>
  <si>
    <t>Elevações das fachadas</t>
  </si>
  <si>
    <t>Imagens 3D da volumetria</t>
  </si>
  <si>
    <t>Imagens 3D realistas da proposta interna</t>
  </si>
  <si>
    <t>Modelagem da edificação e terreno projetado</t>
  </si>
  <si>
    <t>j</t>
  </si>
  <si>
    <t>Memorial Descritivo</t>
  </si>
  <si>
    <t>k</t>
  </si>
  <si>
    <t>Estudo Preliminar Estrutural</t>
  </si>
  <si>
    <t>l</t>
  </si>
  <si>
    <t>Planta de Situação</t>
  </si>
  <si>
    <t>m</t>
  </si>
  <si>
    <t>Planta de Implantação</t>
  </si>
  <si>
    <t>n</t>
  </si>
  <si>
    <t>Planta de Construir / Demolir dos pavimentos e cobertura</t>
  </si>
  <si>
    <t>o</t>
  </si>
  <si>
    <t>Planilha de materiais e quantitativos do projeto</t>
  </si>
  <si>
    <t>p</t>
  </si>
  <si>
    <t>Detalhamento de elementos construtivos relevantes</t>
  </si>
  <si>
    <t>q</t>
  </si>
  <si>
    <t>Detalhamento de portas, janelas, divisórias e brises</t>
  </si>
  <si>
    <t>r</t>
  </si>
  <si>
    <t>Caderno de Especificações</t>
  </si>
  <si>
    <t>s</t>
  </si>
  <si>
    <t>Caderno de Encargos</t>
  </si>
  <si>
    <t>Projeto de terraplenagem (Modelagem BIM)</t>
  </si>
  <si>
    <t>Planta do terreno</t>
  </si>
  <si>
    <t>Seçoes transversais e logitudinais</t>
  </si>
  <si>
    <t>Memória de calculo de cortes e aterros</t>
  </si>
  <si>
    <t>Modelagem do terreno do terreno real x projetado</t>
  </si>
  <si>
    <t>Planilha  de materiais e quantitativos</t>
  </si>
  <si>
    <t>Projeto de Restauração</t>
  </si>
  <si>
    <t>Plantas baixas com indicação gráfica de intervenções</t>
  </si>
  <si>
    <t>Planta de cobertura com indicação gráfica das intervenções</t>
  </si>
  <si>
    <t>Fachadas e cortes com indicação gráfica das intervenções</t>
  </si>
  <si>
    <t>Detalhamento de aberturas, portas e janelas</t>
  </si>
  <si>
    <t>Detalhamento de intervenções em ornamentos</t>
  </si>
  <si>
    <t>Memorial descritivo da intervenção de restauração</t>
  </si>
  <si>
    <t>Projeto de Interiores (Modelagem 3D)</t>
  </si>
  <si>
    <t>Memorial descritivo</t>
  </si>
  <si>
    <t>Plantas  de layout interno dos pavimentos</t>
  </si>
  <si>
    <t>Planta de forro</t>
  </si>
  <si>
    <t>Modelagem 3d dos ambientes</t>
  </si>
  <si>
    <t>Planta baixa dos pavimentos</t>
  </si>
  <si>
    <t>Detalhamentos de áreas molhadas e camarins</t>
  </si>
  <si>
    <t>Detalhamentos específicos</t>
  </si>
  <si>
    <t>Detalhamento de mobiliário planejado</t>
  </si>
  <si>
    <t>Caderno de Especificação</t>
  </si>
  <si>
    <t>Projeto Estrutural (Modelagem BIM)</t>
  </si>
  <si>
    <t>Modelagem da estrutura projetada</t>
  </si>
  <si>
    <t>Planta de locação de fundações</t>
  </si>
  <si>
    <t>Planta de locação dos pilares</t>
  </si>
  <si>
    <t>Planta de formas de vigas e lajes</t>
  </si>
  <si>
    <t>Estruturas de contenção</t>
  </si>
  <si>
    <t>Cortes transversais e longitudinais da edificação</t>
  </si>
  <si>
    <t>Estrutura de cobertura</t>
  </si>
  <si>
    <t>Rampas, escadas, reservatórios e outros</t>
  </si>
  <si>
    <t>Elementos estruturais de auxílio a alvenaria</t>
  </si>
  <si>
    <t>Sistemas de impermeabilização de reservatórios, lajes de cobertura, áreas molhadas e fundações</t>
  </si>
  <si>
    <t>Planilha  de materiais e quantitativos do projeto</t>
  </si>
  <si>
    <t>Memorial Descritivo com a descrição detalhada do objeto projetado</t>
  </si>
  <si>
    <t>Memória de cálculo das estruturas projetadas</t>
  </si>
  <si>
    <t>Projeto Eletrico e SPDA (Modelagem BIM)</t>
  </si>
  <si>
    <t>Modelagem das instalações elétricas</t>
  </si>
  <si>
    <t>Planta de implantação geral</t>
  </si>
  <si>
    <t>Plantas dos pavimentos</t>
  </si>
  <si>
    <t>Proposição de instalação de gerador de energia</t>
  </si>
  <si>
    <t>Planilha com a lista de cargas e suas características elétricas</t>
  </si>
  <si>
    <t>Detalhes de instalação em corte</t>
  </si>
  <si>
    <t>Detalhamento de fabricação, em escala mínima 1:10, dos quadros e painéis elétricos</t>
  </si>
  <si>
    <t>Detalhamentos de montagem e fixação de eletrocalhas</t>
  </si>
  <si>
    <t>Detalhamentos para instalação de gerador de energia</t>
  </si>
  <si>
    <t>Diagrama de cargas</t>
  </si>
  <si>
    <t>Memoria de Cálculo</t>
  </si>
  <si>
    <t>Projeto luminotécnico e de iluminação cênica</t>
  </si>
  <si>
    <t>Diagrama gráfico de iluminação</t>
  </si>
  <si>
    <t>Memorial específico com a apresentação do layout de distribuição das varas de iluminação</t>
  </si>
  <si>
    <t>Planta de teto</t>
  </si>
  <si>
    <t>Planta de iluminação externa</t>
  </si>
  <si>
    <t>Detalhes gráficos</t>
  </si>
  <si>
    <t>Projeto de cabeamento Estruturado (Modelagem BIM)</t>
  </si>
  <si>
    <t>Modelagem das instalações de rede</t>
  </si>
  <si>
    <t>Detalhe das instalações em corte</t>
  </si>
  <si>
    <t>Apresentação do diagrama de Racks</t>
  </si>
  <si>
    <t>Detalhes de montagem dos racks</t>
  </si>
  <si>
    <t>Projeto hidrossanitario e de drenagem (Modelagem BIM)</t>
  </si>
  <si>
    <t>Modelagem Instalações Hidrossanitárias</t>
  </si>
  <si>
    <t>Planta dos pavimentos</t>
  </si>
  <si>
    <t>Planta de locação e dimensionamento de resevatórios</t>
  </si>
  <si>
    <t>Plantas ampliadas das áreas molhadas</t>
  </si>
  <si>
    <t>Isométrico geral de água fria</t>
  </si>
  <si>
    <t>isométrico geral de esgoto e drenagem</t>
  </si>
  <si>
    <t>isométrico de montagem dos reservatórios</t>
  </si>
  <si>
    <t>Projeto de instalações mecânicas (Modelagem BIM)</t>
  </si>
  <si>
    <t>Modelagem das instalações de climatização e exaustão</t>
  </si>
  <si>
    <t>Isometria</t>
  </si>
  <si>
    <t>Definições caixas de elevadores</t>
  </si>
  <si>
    <t>Detalhamento, em escala mínima 1:25, da casa de máquinas</t>
  </si>
  <si>
    <t>Detalhes em corte - compatiblização de instalação das eletrocalhas</t>
  </si>
  <si>
    <t>Detalhes em corte - compatiblização de instalação de tubulação</t>
  </si>
  <si>
    <t>Projeto de instalações acústicas (3D)</t>
  </si>
  <si>
    <t>Memorial Descritivo do objeto</t>
  </si>
  <si>
    <t>Plantas e cortes</t>
  </si>
  <si>
    <t>Imagens 3D realistas</t>
  </si>
  <si>
    <t>Detalhamento</t>
  </si>
  <si>
    <t>Projeto de áudio, vídeo e segurança eletrônica</t>
  </si>
  <si>
    <t>Projeto de segurança e proteção a combate de incêndio e pânico - SPCIP (Modelagem BIM)</t>
  </si>
  <si>
    <t>Modelagem das instalações</t>
  </si>
  <si>
    <t>Detalhes executivos</t>
  </si>
  <si>
    <t>Detalhes em corte</t>
  </si>
  <si>
    <t>Projeto Urbanístico e Paisagístico</t>
  </si>
  <si>
    <t>Planta do terreno: locação do projeto, platôs, etc</t>
  </si>
  <si>
    <t>Planta do terreno: proposição dos canteiros</t>
  </si>
  <si>
    <t>Cortes gerais</t>
  </si>
  <si>
    <t>Planilha Orçamentária e documentação complementar de gestão de obras</t>
  </si>
  <si>
    <t>Planta de Canteiro de Obras</t>
  </si>
  <si>
    <t>Planilha sintética</t>
  </si>
  <si>
    <t>Planilha analítica</t>
  </si>
  <si>
    <t>Cronograma físico financeiro</t>
  </si>
  <si>
    <t>Memória de Cálculo</t>
  </si>
  <si>
    <t>Pesquisa de mercado</t>
  </si>
  <si>
    <t>Cálculo detalhado de BDI e BDI reduzido</t>
  </si>
  <si>
    <t>Classificação ABC de Serviços</t>
  </si>
  <si>
    <t>Classificação ABC de Insumos</t>
  </si>
  <si>
    <t>Diagrama PERT/CPM</t>
  </si>
  <si>
    <t>Estrutura Analítica de Projetos - EAP</t>
  </si>
  <si>
    <t>Projeto gráfico</t>
  </si>
  <si>
    <t>Banner</t>
  </si>
  <si>
    <t>Segurança do Trabalho</t>
  </si>
  <si>
    <t>PPRA - Programa de Prevenção de Riscos Ambientais</t>
  </si>
  <si>
    <t>PCMSO - Programa de Controle Médico de Saúde Ocupacional</t>
  </si>
  <si>
    <t>Mapa de Riscos</t>
  </si>
  <si>
    <t>Plano de Monitoramento Arqueológico</t>
  </si>
  <si>
    <t>Plano de monitoramento arqueológico</t>
  </si>
  <si>
    <t>Outros serviços</t>
  </si>
  <si>
    <t>sondagem a percussão d = 2 1/2" com medida de spt (faturamento mínimo = 30 m), inclusive transporte, montagem e desmontagem; 50 metros, 10 furos</t>
  </si>
  <si>
    <t>Coordenação e gerenciamento para compatibilização de projetos</t>
  </si>
  <si>
    <t>Cronograma com identificação de cada atividade</t>
  </si>
  <si>
    <t>Planilha de restrições legais</t>
  </si>
  <si>
    <t>Relatórios de análise crítica dos produtos entregues</t>
  </si>
  <si>
    <t>Ata da reunião de acompanhamento anterior</t>
  </si>
  <si>
    <t>Pauta para ser discutida nas próxima reunião</t>
  </si>
  <si>
    <t>ART e RRT de todos os responsáveis técnicos</t>
  </si>
  <si>
    <t>Matriz de interface técnica entre as disciplinas</t>
  </si>
  <si>
    <t>Relatório Clash Detection - compatibilização - todos os projetos BIM desenvolvidos na fase</t>
  </si>
  <si>
    <t>Entrega de toda documentação em PDF e DWG</t>
  </si>
  <si>
    <t>PORCENTAGEM PAGA TOTAL</t>
  </si>
  <si>
    <t>VALOR PAGO TOTAL</t>
  </si>
</sst>
</file>

<file path=xl/styles.xml><?xml version="1.0" encoding="utf-8"?>
<styleSheet xmlns="http://schemas.openxmlformats.org/spreadsheetml/2006/main" xmlns:xr9="http://schemas.microsoft.com/office/spreadsheetml/2016/revision9">
  <numFmts count="10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&quot;R$&quot;\ #,##0.00_);[Red]\(&quot;R$&quot;\ #,###.00\)"/>
    <numFmt numFmtId="182" formatCode="#,##0.000000"/>
    <numFmt numFmtId="183" formatCode="0.00_ "/>
    <numFmt numFmtId="184" formatCode="&quot;R$&quot;\ #,##0.00"/>
    <numFmt numFmtId="185" formatCode="&quot;R$&quot;#,##0.00_);[Red]\(&quot;R$&quot;#,##0.00\)"/>
  </numFmts>
  <fonts count="56">
    <font>
      <sz val="11"/>
      <color theme="1"/>
      <name val="Calibri"/>
      <charset val="134"/>
      <scheme val="minor"/>
    </font>
    <font>
      <b/>
      <sz val="18"/>
      <color rgb="FFFFFFFF"/>
      <name val="Arial"/>
      <charset val="134"/>
    </font>
    <font>
      <b/>
      <sz val="14"/>
      <color theme="1"/>
      <name val="Arial"/>
      <charset val="134"/>
    </font>
    <font>
      <b/>
      <sz val="14"/>
      <color rgb="FF231F20"/>
      <name val="Arial"/>
      <charset val="134"/>
    </font>
    <font>
      <b/>
      <sz val="11"/>
      <color rgb="FFFFFFFF"/>
      <name val="Arial"/>
      <charset val="134"/>
    </font>
    <font>
      <b/>
      <sz val="12"/>
      <color theme="0"/>
      <name val="Calibri"/>
      <charset val="134"/>
      <scheme val="minor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sz val="10"/>
      <color theme="1"/>
      <name val="Arial"/>
      <charset val="134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0"/>
      <color theme="1"/>
      <name val="Calibri"/>
      <charset val="134"/>
      <scheme val="minor"/>
    </font>
    <font>
      <sz val="11"/>
      <color rgb="FF0073BE"/>
      <name val="Calibri"/>
      <charset val="134"/>
      <scheme val="minor"/>
    </font>
    <font>
      <sz val="10"/>
      <name val="Arial"/>
      <charset val="134"/>
    </font>
    <font>
      <b/>
      <sz val="10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sz val="8"/>
      <color rgb="FF000000"/>
      <name val="Arial"/>
      <charset val="134"/>
    </font>
    <font>
      <b/>
      <sz val="8"/>
      <name val="Arial"/>
      <charset val="134"/>
    </font>
    <font>
      <sz val="8"/>
      <color theme="1"/>
      <name val="Arial"/>
      <charset val="134"/>
    </font>
    <font>
      <b/>
      <sz val="8"/>
      <color theme="1"/>
      <name val="Arial"/>
      <charset val="134"/>
    </font>
    <font>
      <sz val="8"/>
      <color rgb="FF000000"/>
      <name val="Arial"/>
      <charset val="134"/>
    </font>
    <font>
      <sz val="8"/>
      <color rgb="FF000000"/>
      <name val="Arial"/>
      <charset val="0"/>
    </font>
    <font>
      <sz val="8"/>
      <name val="Arial"/>
      <charset val="0"/>
    </font>
    <font>
      <sz val="8"/>
      <name val="Arial"/>
      <charset val="134"/>
    </font>
    <font>
      <b/>
      <sz val="8"/>
      <color rgb="FF000000"/>
      <name val="Arial"/>
      <charset val="0"/>
    </font>
    <font>
      <b/>
      <sz val="8"/>
      <name val="Arial"/>
      <charset val="0"/>
    </font>
    <font>
      <sz val="11"/>
      <name val="Calibri"/>
      <charset val="134"/>
      <scheme val="minor"/>
    </font>
    <font>
      <b/>
      <sz val="14"/>
      <name val="Calibri"/>
      <charset val="134"/>
      <scheme val="minor"/>
    </font>
    <font>
      <sz val="14"/>
      <name val="Calibri"/>
      <charset val="134"/>
      <scheme val="minor"/>
    </font>
    <font>
      <b/>
      <sz val="16"/>
      <name val="Calibri"/>
      <charset val="134"/>
      <scheme val="minor"/>
    </font>
    <font>
      <b/>
      <sz val="11"/>
      <name val="Calibri"/>
      <charset val="134"/>
      <scheme val="minor"/>
    </font>
    <font>
      <sz val="9"/>
      <name val="Arial"/>
      <charset val="134"/>
    </font>
    <font>
      <b/>
      <sz val="9"/>
      <color rgb="FF231F20"/>
      <name val="Arial"/>
      <charset val="134"/>
    </font>
    <font>
      <sz val="9"/>
      <color theme="1"/>
      <name val="Calibri"/>
      <charset val="134"/>
      <scheme val="minor"/>
    </font>
    <font>
      <sz val="9"/>
      <color theme="1"/>
      <name val="Arial"/>
      <charset val="134"/>
    </font>
    <font>
      <u/>
      <sz val="11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 Narrow"/>
      <charset val="134"/>
    </font>
  </fonts>
  <fills count="46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theme="1" tint="0.5"/>
        <bgColor rgb="FF000000"/>
      </patternFill>
    </fill>
    <fill>
      <patternFill patternType="solid">
        <fgColor theme="1" tint="0.5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4" tint="-0.25"/>
        <bgColor indexed="64"/>
      </patternFill>
    </fill>
    <fill>
      <patternFill patternType="solid">
        <fgColor rgb="FF0073B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7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12" fillId="15" borderId="68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42" fillId="0" borderId="69" applyNumberFormat="0" applyFill="0" applyAlignment="0" applyProtection="0">
      <alignment vertical="center"/>
    </xf>
    <xf numFmtId="0" fontId="43" fillId="0" borderId="70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16" borderId="71" applyNumberFormat="0" applyAlignment="0" applyProtection="0">
      <alignment vertical="center"/>
    </xf>
    <xf numFmtId="0" fontId="45" fillId="17" borderId="72" applyNumberFormat="0" applyAlignment="0" applyProtection="0">
      <alignment vertical="center"/>
    </xf>
    <xf numFmtId="0" fontId="46" fillId="17" borderId="71" applyNumberFormat="0" applyAlignment="0" applyProtection="0">
      <alignment vertical="center"/>
    </xf>
    <xf numFmtId="0" fontId="47" fillId="18" borderId="73" applyNumberFormat="0" applyAlignment="0" applyProtection="0">
      <alignment vertical="center"/>
    </xf>
    <xf numFmtId="0" fontId="48" fillId="0" borderId="74" applyNumberFormat="0" applyFill="0" applyAlignment="0" applyProtection="0">
      <alignment vertical="center"/>
    </xf>
    <xf numFmtId="0" fontId="49" fillId="0" borderId="75" applyNumberFormat="0" applyFill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54" fillId="39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3" fillId="41" borderId="0" applyNumberFormat="0" applyBorder="0" applyAlignment="0" applyProtection="0">
      <alignment vertical="center"/>
    </xf>
    <xf numFmtId="0" fontId="53" fillId="42" borderId="0" applyNumberFormat="0" applyBorder="0" applyAlignment="0" applyProtection="0">
      <alignment vertical="center"/>
    </xf>
    <xf numFmtId="0" fontId="54" fillId="43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53" fillId="45" borderId="0" applyNumberFormat="0" applyBorder="0" applyAlignment="0" applyProtection="0">
      <alignment vertical="center"/>
    </xf>
    <xf numFmtId="0" fontId="55" fillId="0" borderId="0">
      <alignment vertical="top" wrapText="1"/>
    </xf>
    <xf numFmtId="0" fontId="12" fillId="0" borderId="0">
      <alignment vertical="center"/>
    </xf>
    <xf numFmtId="180" fontId="14" fillId="0" borderId="0" applyFont="0" applyFill="0" applyBorder="0" applyAlignment="0" applyProtection="0"/>
  </cellStyleXfs>
  <cellXfs count="560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81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81" fontId="4" fillId="3" borderId="7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181" fontId="4" fillId="3" borderId="12" xfId="0" applyNumberFormat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181" fontId="4" fillId="3" borderId="1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81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13" xfId="0" applyFill="1" applyBorder="1"/>
    <xf numFmtId="0" fontId="0" fillId="0" borderId="14" xfId="0" applyFill="1" applyBorder="1"/>
    <xf numFmtId="0" fontId="6" fillId="5" borderId="17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181" fontId="6" fillId="5" borderId="18" xfId="0" applyNumberFormat="1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 wrapText="1"/>
    </xf>
    <xf numFmtId="10" fontId="9" fillId="5" borderId="19" xfId="3" applyNumberFormat="1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181" fontId="6" fillId="6" borderId="21" xfId="0" applyNumberFormat="1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 wrapText="1"/>
    </xf>
    <xf numFmtId="181" fontId="9" fillId="6" borderId="2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7" fillId="0" borderId="23" xfId="0" applyNumberFormat="1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181" fontId="7" fillId="0" borderId="12" xfId="0" applyNumberFormat="1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justify" vertical="center" wrapText="1"/>
    </xf>
    <xf numFmtId="0" fontId="0" fillId="0" borderId="17" xfId="0" applyFill="1" applyBorder="1"/>
    <xf numFmtId="0" fontId="0" fillId="0" borderId="18" xfId="0" applyFill="1" applyBorder="1"/>
    <xf numFmtId="49" fontId="7" fillId="0" borderId="26" xfId="0" applyNumberFormat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justify" vertical="center" wrapText="1"/>
    </xf>
    <xf numFmtId="0" fontId="7" fillId="0" borderId="29" xfId="0" applyFont="1" applyFill="1" applyBorder="1" applyAlignment="1">
      <alignment horizontal="justify" vertical="center" wrapText="1"/>
    </xf>
    <xf numFmtId="0" fontId="0" fillId="0" borderId="30" xfId="0" applyBorder="1"/>
    <xf numFmtId="0" fontId="6" fillId="0" borderId="4" xfId="0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181" fontId="7" fillId="0" borderId="16" xfId="0" applyNumberFormat="1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justify" vertical="center" wrapText="1"/>
    </xf>
    <xf numFmtId="0" fontId="7" fillId="0" borderId="20" xfId="0" applyFont="1" applyFill="1" applyBorder="1" applyAlignment="1">
      <alignment horizontal="justify" vertical="center" wrapText="1"/>
    </xf>
    <xf numFmtId="0" fontId="0" fillId="0" borderId="21" xfId="0" applyBorder="1"/>
    <xf numFmtId="49" fontId="7" fillId="0" borderId="34" xfId="0" applyNumberFormat="1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181" fontId="7" fillId="0" borderId="7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justify" vertical="center" wrapText="1"/>
    </xf>
    <xf numFmtId="0" fontId="0" fillId="0" borderId="29" xfId="0" applyFill="1" applyBorder="1"/>
    <xf numFmtId="0" fontId="0" fillId="0" borderId="30" xfId="0" applyFill="1" applyBorder="1"/>
    <xf numFmtId="0" fontId="8" fillId="0" borderId="28" xfId="0" applyFont="1" applyFill="1" applyBorder="1" applyAlignment="1">
      <alignment vertical="center" wrapText="1"/>
    </xf>
    <xf numFmtId="0" fontId="7" fillId="0" borderId="29" xfId="0" applyFont="1" applyFill="1" applyBorder="1" applyAlignment="1">
      <alignment vertical="center"/>
    </xf>
    <xf numFmtId="0" fontId="8" fillId="0" borderId="33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justify" vertical="center"/>
    </xf>
    <xf numFmtId="49" fontId="7" fillId="0" borderId="1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justify" vertical="center"/>
    </xf>
    <xf numFmtId="0" fontId="8" fillId="0" borderId="35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/>
    </xf>
    <xf numFmtId="0" fontId="0" fillId="0" borderId="18" xfId="0" applyBorder="1"/>
    <xf numFmtId="0" fontId="8" fillId="0" borderId="27" xfId="0" applyFont="1" applyFill="1" applyBorder="1" applyAlignment="1">
      <alignment vertical="center" wrapText="1"/>
    </xf>
    <xf numFmtId="49" fontId="7" fillId="0" borderId="37" xfId="0" applyNumberFormat="1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0" fillId="0" borderId="29" xfId="0" applyBorder="1"/>
    <xf numFmtId="0" fontId="8" fillId="7" borderId="27" xfId="0" applyFont="1" applyFill="1" applyBorder="1" applyAlignment="1">
      <alignment horizontal="justify" vertical="center" wrapText="1"/>
    </xf>
    <xf numFmtId="0" fontId="8" fillId="7" borderId="38" xfId="0" applyFont="1" applyFill="1" applyBorder="1" applyAlignment="1">
      <alignment horizontal="justify" vertical="center" wrapText="1"/>
    </xf>
    <xf numFmtId="0" fontId="8" fillId="0" borderId="32" xfId="0" applyFont="1" applyFill="1" applyBorder="1" applyAlignment="1">
      <alignment vertical="center" wrapText="1"/>
    </xf>
    <xf numFmtId="0" fontId="0" fillId="0" borderId="20" xfId="0" applyBorder="1"/>
    <xf numFmtId="0" fontId="7" fillId="0" borderId="17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textRotation="90"/>
    </xf>
    <xf numFmtId="0" fontId="0" fillId="8" borderId="2" xfId="0" applyFill="1" applyBorder="1"/>
    <xf numFmtId="0" fontId="3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textRotation="90"/>
    </xf>
    <xf numFmtId="0" fontId="0" fillId="9" borderId="0" xfId="0" applyFill="1" applyBorder="1"/>
    <xf numFmtId="0" fontId="2" fillId="0" borderId="5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textRotation="90"/>
    </xf>
    <xf numFmtId="0" fontId="0" fillId="0" borderId="5" xfId="0" applyFill="1" applyBorder="1"/>
    <xf numFmtId="0" fontId="5" fillId="4" borderId="8" xfId="0" applyFont="1" applyFill="1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center"/>
    </xf>
    <xf numFmtId="0" fontId="5" fillId="4" borderId="40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/>
    </xf>
    <xf numFmtId="9" fontId="5" fillId="9" borderId="40" xfId="0" applyNumberFormat="1" applyFont="1" applyFill="1" applyBorder="1" applyAlignment="1">
      <alignment horizontal="center" vertical="center"/>
    </xf>
    <xf numFmtId="0" fontId="0" fillId="0" borderId="13" xfId="0" applyBorder="1"/>
    <xf numFmtId="0" fontId="0" fillId="0" borderId="40" xfId="0" applyBorder="1"/>
    <xf numFmtId="0" fontId="0" fillId="0" borderId="41" xfId="0" applyBorder="1"/>
    <xf numFmtId="0" fontId="0" fillId="0" borderId="39" xfId="0" applyBorder="1"/>
    <xf numFmtId="0" fontId="0" fillId="0" borderId="14" xfId="0" applyBorder="1"/>
    <xf numFmtId="10" fontId="9" fillId="5" borderId="19" xfId="0" applyNumberFormat="1" applyFont="1" applyFill="1" applyBorder="1" applyAlignment="1">
      <alignment horizontal="center" vertical="center"/>
    </xf>
    <xf numFmtId="0" fontId="0" fillId="8" borderId="42" xfId="0" applyFill="1" applyBorder="1"/>
    <xf numFmtId="0" fontId="0" fillId="0" borderId="43" xfId="0" applyFill="1" applyBorder="1"/>
    <xf numFmtId="9" fontId="5" fillId="9" borderId="44" xfId="0" applyNumberFormat="1" applyFont="1" applyFill="1" applyBorder="1" applyAlignment="1">
      <alignment horizontal="center" vertical="center"/>
    </xf>
    <xf numFmtId="9" fontId="0" fillId="0" borderId="42" xfId="3" applyNumberFormat="1" applyFont="1" applyFill="1" applyBorder="1" applyAlignment="1" applyProtection="1">
      <alignment horizontal="center" vertical="center"/>
    </xf>
    <xf numFmtId="0" fontId="0" fillId="0" borderId="43" xfId="0" applyBorder="1"/>
    <xf numFmtId="0" fontId="0" fillId="0" borderId="44" xfId="0" applyBorder="1"/>
    <xf numFmtId="0" fontId="0" fillId="0" borderId="45" xfId="0" applyFill="1" applyBorder="1"/>
    <xf numFmtId="0" fontId="0" fillId="0" borderId="46" xfId="0" applyFill="1" applyBorder="1"/>
    <xf numFmtId="0" fontId="0" fillId="8" borderId="47" xfId="0" applyFill="1" applyBorder="1"/>
    <xf numFmtId="0" fontId="0" fillId="10" borderId="45" xfId="0" applyFill="1" applyBorder="1"/>
    <xf numFmtId="0" fontId="0" fillId="0" borderId="46" xfId="0" applyBorder="1"/>
    <xf numFmtId="0" fontId="0" fillId="0" borderId="47" xfId="0" applyBorder="1"/>
    <xf numFmtId="0" fontId="0" fillId="0" borderId="48" xfId="0" applyFill="1" applyBorder="1"/>
    <xf numFmtId="0" fontId="0" fillId="0" borderId="49" xfId="0" applyFill="1" applyBorder="1"/>
    <xf numFmtId="0" fontId="0" fillId="0" borderId="50" xfId="0" applyFill="1" applyBorder="1"/>
    <xf numFmtId="0" fontId="0" fillId="0" borderId="20" xfId="0" applyFill="1" applyBorder="1"/>
    <xf numFmtId="0" fontId="0" fillId="10" borderId="48" xfId="0" applyFill="1" applyBorder="1"/>
    <xf numFmtId="0" fontId="0" fillId="0" borderId="49" xfId="0" applyBorder="1"/>
    <xf numFmtId="0" fontId="0" fillId="0" borderId="50" xfId="0" applyBorder="1"/>
    <xf numFmtId="9" fontId="0" fillId="8" borderId="42" xfId="3" applyNumberFormat="1" applyFont="1" applyFill="1" applyBorder="1" applyAlignment="1">
      <alignment horizontal="center" vertical="center"/>
    </xf>
    <xf numFmtId="9" fontId="0" fillId="0" borderId="42" xfId="3" applyNumberFormat="1" applyFont="1" applyFill="1" applyBorder="1" applyAlignment="1">
      <alignment horizontal="center" vertical="center"/>
    </xf>
    <xf numFmtId="0" fontId="0" fillId="0" borderId="45" xfId="0" applyBorder="1"/>
    <xf numFmtId="0" fontId="0" fillId="8" borderId="45" xfId="0" applyFill="1" applyBorder="1"/>
    <xf numFmtId="0" fontId="0" fillId="0" borderId="21" xfId="0" applyFill="1" applyBorder="1"/>
    <xf numFmtId="9" fontId="0" fillId="0" borderId="44" xfId="3" applyNumberFormat="1" applyFont="1" applyBorder="1" applyAlignment="1">
      <alignment horizontal="center" vertical="center"/>
    </xf>
    <xf numFmtId="0" fontId="0" fillId="0" borderId="17" xfId="0" applyBorder="1"/>
    <xf numFmtId="9" fontId="10" fillId="10" borderId="42" xfId="3" applyFont="1" applyFill="1" applyBorder="1" applyAlignment="1">
      <alignment horizontal="center" vertical="center"/>
    </xf>
    <xf numFmtId="9" fontId="0" fillId="0" borderId="18" xfId="3" applyNumberFormat="1" applyFont="1" applyBorder="1" applyAlignment="1">
      <alignment horizontal="center" vertical="center"/>
    </xf>
    <xf numFmtId="0" fontId="0" fillId="10" borderId="44" xfId="0" applyFill="1" applyBorder="1" applyAlignment="1">
      <alignment horizontal="center" vertical="center"/>
    </xf>
    <xf numFmtId="0" fontId="0" fillId="10" borderId="47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47" xfId="0" applyFill="1" applyBorder="1"/>
    <xf numFmtId="0" fontId="0" fillId="0" borderId="48" xfId="0" applyBorder="1"/>
    <xf numFmtId="0" fontId="0" fillId="0" borderId="42" xfId="0" applyBorder="1"/>
    <xf numFmtId="9" fontId="0" fillId="0" borderId="18" xfId="3" applyNumberFormat="1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" xfId="0" applyBorder="1" applyAlignment="1">
      <alignment horizontal="justify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justify" vertical="center" wrapText="1"/>
    </xf>
    <xf numFmtId="0" fontId="5" fillId="4" borderId="8" xfId="0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0" fillId="0" borderId="40" xfId="0" applyFill="1" applyBorder="1"/>
    <xf numFmtId="0" fontId="0" fillId="0" borderId="44" xfId="0" applyFill="1" applyBorder="1"/>
    <xf numFmtId="9" fontId="0" fillId="0" borderId="42" xfId="3" applyNumberFormat="1" applyFont="1" applyBorder="1" applyAlignment="1">
      <alignment horizontal="center" vertical="center"/>
    </xf>
    <xf numFmtId="9" fontId="0" fillId="8" borderId="44" xfId="3" applyNumberFormat="1" applyFont="1" applyFill="1" applyBorder="1" applyAlignment="1">
      <alignment horizontal="center" vertical="center"/>
    </xf>
    <xf numFmtId="9" fontId="0" fillId="10" borderId="42" xfId="3" applyNumberFormat="1" applyFont="1" applyFill="1" applyBorder="1" applyAlignment="1">
      <alignment horizontal="center" vertical="center"/>
    </xf>
    <xf numFmtId="9" fontId="0" fillId="0" borderId="17" xfId="3" applyNumberFormat="1" applyFont="1" applyFill="1" applyBorder="1" applyAlignment="1">
      <alignment horizontal="center" vertical="center"/>
    </xf>
    <xf numFmtId="9" fontId="0" fillId="0" borderId="43" xfId="3" applyNumberFormat="1" applyFont="1" applyFill="1" applyBorder="1" applyAlignment="1">
      <alignment horizontal="center" vertical="center"/>
    </xf>
    <xf numFmtId="9" fontId="0" fillId="0" borderId="17" xfId="3" applyNumberFormat="1" applyFont="1" applyBorder="1" applyAlignment="1">
      <alignment horizontal="center" vertical="center"/>
    </xf>
    <xf numFmtId="0" fontId="0" fillId="10" borderId="42" xfId="0" applyFill="1" applyBorder="1"/>
    <xf numFmtId="0" fontId="0" fillId="8" borderId="44" xfId="0" applyFill="1" applyBorder="1"/>
    <xf numFmtId="0" fontId="1" fillId="2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9" fontId="0" fillId="0" borderId="40" xfId="3" applyNumberFormat="1" applyFont="1" applyBorder="1" applyAlignment="1">
      <alignment horizontal="center" vertical="center"/>
    </xf>
    <xf numFmtId="10" fontId="9" fillId="5" borderId="51" xfId="3" applyNumberFormat="1" applyFont="1" applyFill="1" applyBorder="1" applyAlignment="1">
      <alignment horizontal="center" vertical="center"/>
    </xf>
    <xf numFmtId="181" fontId="9" fillId="6" borderId="52" xfId="0" applyNumberFormat="1" applyFont="1" applyFill="1" applyBorder="1" applyAlignment="1">
      <alignment horizontal="center" vertical="center"/>
    </xf>
    <xf numFmtId="0" fontId="0" fillId="10" borderId="47" xfId="0" applyFill="1" applyBorder="1" applyAlignment="1">
      <alignment vertical="center"/>
    </xf>
    <xf numFmtId="0" fontId="0" fillId="10" borderId="47" xfId="0" applyFill="1" applyBorder="1"/>
    <xf numFmtId="0" fontId="0" fillId="10" borderId="50" xfId="0" applyFill="1" applyBorder="1"/>
    <xf numFmtId="9" fontId="0" fillId="9" borderId="44" xfId="3" applyNumberFormat="1" applyFont="1" applyFill="1" applyBorder="1" applyAlignment="1">
      <alignment horizontal="center" vertical="center"/>
    </xf>
    <xf numFmtId="0" fontId="0" fillId="9" borderId="47" xfId="0" applyFill="1" applyBorder="1"/>
    <xf numFmtId="0" fontId="0" fillId="9" borderId="45" xfId="0" applyFill="1" applyBorder="1"/>
    <xf numFmtId="0" fontId="0" fillId="8" borderId="48" xfId="0" applyFill="1" applyBorder="1"/>
    <xf numFmtId="0" fontId="0" fillId="9" borderId="50" xfId="0" applyFill="1" applyBorder="1"/>
    <xf numFmtId="9" fontId="0" fillId="0" borderId="43" xfId="3" applyNumberFormat="1" applyFont="1" applyBorder="1" applyAlignment="1">
      <alignment horizontal="center" vertical="center"/>
    </xf>
    <xf numFmtId="0" fontId="8" fillId="0" borderId="53" xfId="0" applyFont="1" applyFill="1" applyBorder="1" applyAlignment="1">
      <alignment horizontal="justify" vertical="center" wrapText="1"/>
    </xf>
    <xf numFmtId="0" fontId="8" fillId="0" borderId="33" xfId="0" applyFont="1" applyBorder="1" applyAlignment="1">
      <alignment horizontal="justify" vertical="center" wrapText="1"/>
    </xf>
    <xf numFmtId="0" fontId="7" fillId="0" borderId="20" xfId="0" applyFont="1" applyBorder="1" applyAlignment="1">
      <alignment horizontal="justify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justify" vertical="center"/>
    </xf>
    <xf numFmtId="0" fontId="0" fillId="10" borderId="44" xfId="0" applyFill="1" applyBorder="1"/>
    <xf numFmtId="9" fontId="0" fillId="0" borderId="17" xfId="3" applyFont="1" applyBorder="1" applyAlignment="1">
      <alignment horizontal="center" vertical="center"/>
    </xf>
    <xf numFmtId="9" fontId="0" fillId="0" borderId="44" xfId="3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justify" vertical="center" wrapText="1"/>
    </xf>
    <xf numFmtId="0" fontId="0" fillId="10" borderId="42" xfId="0" applyFill="1" applyBorder="1" applyAlignment="1">
      <alignment horizontal="center" vertical="center"/>
    </xf>
    <xf numFmtId="0" fontId="0" fillId="10" borderId="45" xfId="0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181" fontId="7" fillId="0" borderId="54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/>
    </xf>
    <xf numFmtId="49" fontId="7" fillId="0" borderId="54" xfId="0" applyNumberFormat="1" applyFont="1" applyFill="1" applyBorder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9" xfId="0" applyBorder="1" applyAlignment="1">
      <alignment horizontal="justify" wrapText="1"/>
    </xf>
    <xf numFmtId="0" fontId="6" fillId="6" borderId="55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181" fontId="6" fillId="6" borderId="22" xfId="0" applyNumberFormat="1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/>
    </xf>
    <xf numFmtId="49" fontId="7" fillId="0" borderId="35" xfId="0" applyNumberFormat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81" fontId="7" fillId="0" borderId="34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49" fontId="7" fillId="0" borderId="27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81" fontId="7" fillId="0" borderId="26" xfId="0" applyNumberFormat="1" applyFont="1" applyFill="1" applyBorder="1" applyAlignment="1">
      <alignment horizontal="center" vertical="center" wrapText="1"/>
    </xf>
    <xf numFmtId="0" fontId="0" fillId="10" borderId="30" xfId="0" applyFill="1" applyBorder="1"/>
    <xf numFmtId="0" fontId="6" fillId="0" borderId="31" xfId="0" applyFont="1" applyFill="1" applyBorder="1" applyAlignment="1">
      <alignment horizontal="center" vertical="center"/>
    </xf>
    <xf numFmtId="49" fontId="7" fillId="0" borderId="38" xfId="0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81" fontId="7" fillId="0" borderId="31" xfId="0" applyNumberFormat="1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181" fontId="9" fillId="6" borderId="21" xfId="0" applyNumberFormat="1" applyFont="1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181" fontId="0" fillId="0" borderId="10" xfId="0" applyNumberFormat="1" applyBorder="1"/>
    <xf numFmtId="0" fontId="12" fillId="0" borderId="10" xfId="0" applyFont="1" applyBorder="1" applyAlignment="1">
      <alignment wrapText="1"/>
    </xf>
    <xf numFmtId="0" fontId="9" fillId="11" borderId="9" xfId="0" applyFont="1" applyFill="1" applyBorder="1" applyAlignment="1">
      <alignment horizontal="center" vertical="center"/>
    </xf>
    <xf numFmtId="0" fontId="9" fillId="11" borderId="10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horizontal="center" vertical="center" wrapText="1"/>
    </xf>
    <xf numFmtId="10" fontId="9" fillId="11" borderId="13" xfId="3" applyNumberFormat="1" applyFont="1" applyFill="1" applyBorder="1" applyAlignment="1">
      <alignment horizontal="center" vertical="center"/>
    </xf>
    <xf numFmtId="10" fontId="9" fillId="11" borderId="14" xfId="3" applyNumberFormat="1" applyFont="1" applyFill="1" applyBorder="1" applyAlignment="1">
      <alignment horizontal="center" vertical="center"/>
    </xf>
    <xf numFmtId="181" fontId="9" fillId="11" borderId="13" xfId="0" applyNumberFormat="1" applyFont="1" applyFill="1" applyBorder="1" applyAlignment="1">
      <alignment horizontal="center" vertical="center"/>
    </xf>
    <xf numFmtId="181" fontId="9" fillId="11" borderId="14" xfId="0" applyNumberFormat="1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81" fontId="0" fillId="0" borderId="5" xfId="0" applyNumberFormat="1" applyBorder="1"/>
    <xf numFmtId="0" fontId="12" fillId="0" borderId="5" xfId="0" applyFont="1" applyBorder="1" applyAlignment="1">
      <alignment wrapText="1"/>
    </xf>
    <xf numFmtId="0" fontId="0" fillId="0" borderId="39" xfId="0" applyFill="1" applyBorder="1"/>
    <xf numFmtId="0" fontId="13" fillId="10" borderId="44" xfId="0" applyFont="1" applyFill="1" applyBorder="1"/>
    <xf numFmtId="0" fontId="0" fillId="10" borderId="5" xfId="0" applyFill="1" applyBorder="1"/>
    <xf numFmtId="0" fontId="0" fillId="10" borderId="29" xfId="0" applyFill="1" applyBorder="1"/>
    <xf numFmtId="10" fontId="9" fillId="11" borderId="39" xfId="3" applyNumberFormat="1" applyFont="1" applyFill="1" applyBorder="1" applyAlignment="1">
      <alignment horizontal="center" vertical="center"/>
    </xf>
    <xf numFmtId="10" fontId="9" fillId="11" borderId="10" xfId="3" applyNumberFormat="1" applyFont="1" applyFill="1" applyBorder="1" applyAlignment="1">
      <alignment horizontal="center" vertical="center"/>
    </xf>
    <xf numFmtId="10" fontId="9" fillId="11" borderId="41" xfId="3" applyNumberFormat="1" applyFont="1" applyFill="1" applyBorder="1" applyAlignment="1">
      <alignment horizontal="center" vertical="center"/>
    </xf>
    <xf numFmtId="181" fontId="9" fillId="11" borderId="39" xfId="0" applyNumberFormat="1" applyFont="1" applyFill="1" applyBorder="1" applyAlignment="1">
      <alignment horizontal="center" vertical="center"/>
    </xf>
    <xf numFmtId="181" fontId="9" fillId="11" borderId="10" xfId="0" applyNumberFormat="1" applyFont="1" applyFill="1" applyBorder="1" applyAlignment="1">
      <alignment horizontal="center" vertical="center"/>
    </xf>
    <xf numFmtId="181" fontId="9" fillId="11" borderId="41" xfId="0" applyNumberFormat="1" applyFont="1" applyFill="1" applyBorder="1" applyAlignment="1">
      <alignment horizontal="center" vertical="center"/>
    </xf>
    <xf numFmtId="9" fontId="0" fillId="0" borderId="41" xfId="3" applyNumberFormat="1" applyFont="1" applyFill="1" applyBorder="1" applyAlignment="1">
      <alignment horizontal="center" vertical="center"/>
    </xf>
    <xf numFmtId="0" fontId="0" fillId="8" borderId="39" xfId="0" applyFill="1" applyBorder="1"/>
    <xf numFmtId="9" fontId="0" fillId="0" borderId="13" xfId="3" applyNumberFormat="1" applyFont="1" applyFill="1" applyBorder="1" applyAlignment="1">
      <alignment horizontal="center" vertical="center"/>
    </xf>
    <xf numFmtId="0" fontId="0" fillId="8" borderId="40" xfId="0" applyFill="1" applyBorder="1" applyAlignment="1">
      <alignment horizontal="center" vertical="center"/>
    </xf>
    <xf numFmtId="0" fontId="0" fillId="10" borderId="39" xfId="0" applyFill="1" applyBorder="1"/>
    <xf numFmtId="0" fontId="0" fillId="9" borderId="5" xfId="0" applyFill="1" applyBorder="1"/>
    <xf numFmtId="0" fontId="0" fillId="9" borderId="40" xfId="0" applyFill="1" applyBorder="1"/>
    <xf numFmtId="0" fontId="0" fillId="9" borderId="42" xfId="0" applyFill="1" applyBorder="1"/>
    <xf numFmtId="0" fontId="0" fillId="9" borderId="39" xfId="0" applyFill="1" applyBorder="1"/>
    <xf numFmtId="0" fontId="0" fillId="10" borderId="40" xfId="0" applyFill="1" applyBorder="1" applyAlignment="1">
      <alignment horizontal="center" vertical="center"/>
    </xf>
    <xf numFmtId="0" fontId="0" fillId="10" borderId="40" xfId="0" applyFill="1" applyBorder="1"/>
    <xf numFmtId="0" fontId="0" fillId="0" borderId="42" xfId="0" applyFill="1" applyBorder="1"/>
    <xf numFmtId="0" fontId="0" fillId="10" borderId="46" xfId="0" applyFill="1" applyBorder="1"/>
    <xf numFmtId="0" fontId="0" fillId="9" borderId="48" xfId="0" applyFill="1" applyBorder="1"/>
    <xf numFmtId="181" fontId="9" fillId="6" borderId="48" xfId="0" applyNumberFormat="1" applyFont="1" applyFill="1" applyBorder="1" applyAlignment="1">
      <alignment horizontal="center" vertical="center"/>
    </xf>
    <xf numFmtId="0" fontId="0" fillId="0" borderId="8" xfId="0" applyBorder="1"/>
    <xf numFmtId="10" fontId="9" fillId="11" borderId="40" xfId="3" applyNumberFormat="1" applyFont="1" applyFill="1" applyBorder="1" applyAlignment="1">
      <alignment horizontal="center" vertical="center"/>
    </xf>
    <xf numFmtId="181" fontId="9" fillId="11" borderId="40" xfId="0" applyNumberFormat="1" applyFont="1" applyFill="1" applyBorder="1" applyAlignment="1">
      <alignment horizontal="center" vertical="center"/>
    </xf>
    <xf numFmtId="0" fontId="0" fillId="0" borderId="15" xfId="0" applyBorder="1"/>
    <xf numFmtId="0" fontId="14" fillId="0" borderId="0" xfId="0" applyFont="1" applyFill="1" applyAlignment="1"/>
    <xf numFmtId="0" fontId="14" fillId="0" borderId="0" xfId="0" applyFont="1" applyFill="1" applyAlignment="1">
      <alignment horizontal="center"/>
    </xf>
    <xf numFmtId="0" fontId="12" fillId="11" borderId="9" xfId="0" applyFont="1" applyFill="1" applyBorder="1" applyAlignment="1">
      <alignment horizontal="center" vertical="center"/>
    </xf>
    <xf numFmtId="0" fontId="12" fillId="11" borderId="10" xfId="0" applyFont="1" applyFill="1" applyBorder="1" applyAlignment="1">
      <alignment horizontal="center" vertical="center"/>
    </xf>
    <xf numFmtId="0" fontId="15" fillId="11" borderId="10" xfId="0" applyFont="1" applyFill="1" applyBorder="1" applyAlignment="1">
      <alignment horizontal="left" vertical="center"/>
    </xf>
    <xf numFmtId="0" fontId="16" fillId="11" borderId="10" xfId="0" applyFont="1" applyFill="1" applyBorder="1" applyAlignment="1">
      <alignment horizontal="center" vertical="center"/>
    </xf>
    <xf numFmtId="181" fontId="16" fillId="11" borderId="10" xfId="0" applyNumberFormat="1" applyFont="1" applyFill="1" applyBorder="1" applyAlignment="1">
      <alignment horizontal="center" vertical="center" wrapText="1"/>
    </xf>
    <xf numFmtId="181" fontId="16" fillId="11" borderId="10" xfId="0" applyNumberFormat="1" applyFont="1" applyFill="1" applyBorder="1" applyAlignment="1">
      <alignment horizontal="center" vertical="center"/>
    </xf>
    <xf numFmtId="181" fontId="16" fillId="11" borderId="8" xfId="0" applyNumberFormat="1" applyFont="1" applyFill="1" applyBorder="1" applyAlignment="1">
      <alignment horizontal="center" vertical="center"/>
    </xf>
    <xf numFmtId="49" fontId="17" fillId="12" borderId="7" xfId="0" applyNumberFormat="1" applyFont="1" applyFill="1" applyBorder="1" applyAlignment="1">
      <alignment horizontal="center" vertical="center" wrapText="1" readingOrder="1"/>
    </xf>
    <xf numFmtId="0" fontId="18" fillId="12" borderId="2" xfId="0" applyNumberFormat="1" applyFont="1" applyFill="1" applyBorder="1" applyAlignment="1">
      <alignment vertical="center" wrapText="1" readingOrder="1"/>
    </xf>
    <xf numFmtId="0" fontId="17" fillId="12" borderId="2" xfId="0" applyNumberFormat="1" applyFont="1" applyFill="1" applyBorder="1" applyAlignment="1">
      <alignment horizontal="center" vertical="center" wrapText="1" readingOrder="1"/>
    </xf>
    <xf numFmtId="0" fontId="19" fillId="12" borderId="2" xfId="0" applyFont="1" applyFill="1" applyBorder="1" applyAlignment="1">
      <alignment horizontal="center"/>
    </xf>
    <xf numFmtId="181" fontId="19" fillId="12" borderId="2" xfId="0" applyNumberFormat="1" applyFont="1" applyFill="1" applyBorder="1" applyAlignment="1">
      <alignment horizontal="center" vertical="center"/>
    </xf>
    <xf numFmtId="181" fontId="20" fillId="12" borderId="6" xfId="0" applyNumberFormat="1" applyFont="1" applyFill="1" applyBorder="1" applyAlignment="1">
      <alignment horizontal="center" vertical="center"/>
    </xf>
    <xf numFmtId="49" fontId="21" fillId="0" borderId="17" xfId="0" applyNumberFormat="1" applyFont="1" applyFill="1" applyBorder="1" applyAlignment="1">
      <alignment horizontal="center" vertical="center" wrapText="1" readingOrder="1"/>
    </xf>
    <xf numFmtId="49" fontId="22" fillId="0" borderId="18" xfId="0" applyNumberFormat="1" applyFont="1" applyFill="1" applyBorder="1" applyAlignment="1">
      <alignment horizontal="center" vertical="center" wrapText="1" readingOrder="1"/>
    </xf>
    <xf numFmtId="49" fontId="23" fillId="0" borderId="18" xfId="0" applyNumberFormat="1" applyFont="1" applyFill="1" applyBorder="1" applyAlignment="1">
      <alignment vertical="center" wrapText="1" readingOrder="1"/>
    </xf>
    <xf numFmtId="182" fontId="22" fillId="0" borderId="18" xfId="0" applyNumberFormat="1" applyFont="1" applyFill="1" applyBorder="1" applyAlignment="1">
      <alignment horizontal="center" vertical="center" wrapText="1" readingOrder="1"/>
    </xf>
    <xf numFmtId="181" fontId="22" fillId="0" borderId="18" xfId="0" applyNumberFormat="1" applyFont="1" applyFill="1" applyBorder="1" applyAlignment="1">
      <alignment horizontal="center" vertical="center" wrapText="1" readingOrder="1"/>
    </xf>
    <xf numFmtId="10" fontId="22" fillId="0" borderId="18" xfId="0" applyNumberFormat="1" applyFont="1" applyFill="1" applyBorder="1" applyAlignment="1">
      <alignment horizontal="center" vertical="center" wrapText="1" readingOrder="1"/>
    </xf>
    <xf numFmtId="181" fontId="24" fillId="0" borderId="42" xfId="0" applyNumberFormat="1" applyFont="1" applyFill="1" applyBorder="1" applyAlignment="1">
      <alignment horizontal="center"/>
    </xf>
    <xf numFmtId="49" fontId="21" fillId="0" borderId="29" xfId="0" applyNumberFormat="1" applyFont="1" applyFill="1" applyBorder="1" applyAlignment="1">
      <alignment horizontal="center" vertical="center" wrapText="1" readingOrder="1"/>
    </xf>
    <xf numFmtId="49" fontId="22" fillId="0" borderId="30" xfId="0" applyNumberFormat="1" applyFont="1" applyFill="1" applyBorder="1" applyAlignment="1">
      <alignment horizontal="center" vertical="center" wrapText="1" readingOrder="1"/>
    </xf>
    <xf numFmtId="49" fontId="23" fillId="0" borderId="30" xfId="0" applyNumberFormat="1" applyFont="1" applyFill="1" applyBorder="1" applyAlignment="1">
      <alignment vertical="center" wrapText="1" readingOrder="1"/>
    </xf>
    <xf numFmtId="182" fontId="22" fillId="0" borderId="30" xfId="0" applyNumberFormat="1" applyFont="1" applyFill="1" applyBorder="1" applyAlignment="1">
      <alignment horizontal="center" vertical="center" wrapText="1" readingOrder="1"/>
    </xf>
    <xf numFmtId="181" fontId="22" fillId="0" borderId="30" xfId="0" applyNumberFormat="1" applyFont="1" applyFill="1" applyBorder="1" applyAlignment="1">
      <alignment horizontal="center" vertical="center" wrapText="1" readingOrder="1"/>
    </xf>
    <xf numFmtId="10" fontId="22" fillId="0" borderId="30" xfId="0" applyNumberFormat="1" applyFont="1" applyFill="1" applyBorder="1" applyAlignment="1">
      <alignment horizontal="center" vertical="center" wrapText="1" readingOrder="1"/>
    </xf>
    <xf numFmtId="181" fontId="24" fillId="0" borderId="45" xfId="0" applyNumberFormat="1" applyFont="1" applyFill="1" applyBorder="1" applyAlignment="1">
      <alignment horizontal="center"/>
    </xf>
    <xf numFmtId="182" fontId="21" fillId="0" borderId="30" xfId="0" applyNumberFormat="1" applyFont="1" applyFill="1" applyBorder="1" applyAlignment="1">
      <alignment horizontal="center" vertical="center" readingOrder="1"/>
    </xf>
    <xf numFmtId="49" fontId="21" fillId="0" borderId="20" xfId="0" applyNumberFormat="1" applyFont="1" applyFill="1" applyBorder="1" applyAlignment="1">
      <alignment horizontal="center" vertical="center" wrapText="1" readingOrder="1"/>
    </xf>
    <xf numFmtId="49" fontId="22" fillId="0" borderId="21" xfId="0" applyNumberFormat="1" applyFont="1" applyFill="1" applyBorder="1" applyAlignment="1">
      <alignment horizontal="center" vertical="center" wrapText="1" readingOrder="1"/>
    </xf>
    <xf numFmtId="49" fontId="23" fillId="0" borderId="21" xfId="0" applyNumberFormat="1" applyFont="1" applyFill="1" applyBorder="1" applyAlignment="1">
      <alignment vertical="center" wrapText="1" readingOrder="1"/>
    </xf>
    <xf numFmtId="182" fontId="22" fillId="0" borderId="21" xfId="0" applyNumberFormat="1" applyFont="1" applyFill="1" applyBorder="1" applyAlignment="1">
      <alignment horizontal="center" vertical="center" wrapText="1" readingOrder="1"/>
    </xf>
    <xf numFmtId="181" fontId="22" fillId="0" borderId="21" xfId="0" applyNumberFormat="1" applyFont="1" applyFill="1" applyBorder="1" applyAlignment="1">
      <alignment horizontal="center" vertical="center" wrapText="1" readingOrder="1"/>
    </xf>
    <xf numFmtId="10" fontId="22" fillId="0" borderId="21" xfId="0" applyNumberFormat="1" applyFont="1" applyFill="1" applyBorder="1" applyAlignment="1">
      <alignment horizontal="center" vertical="center" wrapText="1" readingOrder="1"/>
    </xf>
    <xf numFmtId="181" fontId="24" fillId="0" borderId="48" xfId="0" applyNumberFormat="1" applyFont="1" applyFill="1" applyBorder="1" applyAlignment="1">
      <alignment horizontal="center"/>
    </xf>
    <xf numFmtId="49" fontId="17" fillId="12" borderId="54" xfId="0" applyNumberFormat="1" applyFont="1" applyFill="1" applyBorder="1" applyAlignment="1">
      <alignment horizontal="center" vertical="center" wrapText="1" readingOrder="1"/>
    </xf>
    <xf numFmtId="0" fontId="18" fillId="12" borderId="10" xfId="0" applyNumberFormat="1" applyFont="1" applyFill="1" applyBorder="1" applyAlignment="1">
      <alignment vertical="center" wrapText="1" readingOrder="1"/>
    </xf>
    <xf numFmtId="0" fontId="17" fillId="12" borderId="10" xfId="0" applyNumberFormat="1" applyFont="1" applyFill="1" applyBorder="1" applyAlignment="1">
      <alignment horizontal="center" vertical="center" wrapText="1" readingOrder="1"/>
    </xf>
    <xf numFmtId="0" fontId="19" fillId="12" borderId="10" xfId="0" applyFont="1" applyFill="1" applyBorder="1" applyAlignment="1">
      <alignment horizontal="center"/>
    </xf>
    <xf numFmtId="181" fontId="19" fillId="12" borderId="10" xfId="0" applyNumberFormat="1" applyFont="1" applyFill="1" applyBorder="1" applyAlignment="1">
      <alignment horizontal="center" vertical="center"/>
    </xf>
    <xf numFmtId="181" fontId="20" fillId="12" borderId="8" xfId="0" applyNumberFormat="1" applyFont="1" applyFill="1" applyBorder="1" applyAlignment="1">
      <alignment horizontal="center" vertical="center"/>
    </xf>
    <xf numFmtId="49" fontId="21" fillId="0" borderId="56" xfId="0" applyNumberFormat="1" applyFont="1" applyFill="1" applyBorder="1" applyAlignment="1">
      <alignment horizontal="center" vertical="center" wrapText="1" readingOrder="1"/>
    </xf>
    <xf numFmtId="49" fontId="22" fillId="0" borderId="19" xfId="0" applyNumberFormat="1" applyFont="1" applyFill="1" applyBorder="1" applyAlignment="1">
      <alignment horizontal="center" vertical="center" wrapText="1" readingOrder="1"/>
    </xf>
    <xf numFmtId="49" fontId="23" fillId="0" borderId="19" xfId="0" applyNumberFormat="1" applyFont="1" applyFill="1" applyBorder="1" applyAlignment="1">
      <alignment vertical="center" wrapText="1" readingOrder="1"/>
    </xf>
    <xf numFmtId="182" fontId="21" fillId="0" borderId="19" xfId="0" applyNumberFormat="1" applyFont="1" applyFill="1" applyBorder="1" applyAlignment="1">
      <alignment horizontal="center" vertical="center" readingOrder="1"/>
    </xf>
    <xf numFmtId="181" fontId="22" fillId="0" borderId="19" xfId="0" applyNumberFormat="1" applyFont="1" applyFill="1" applyBorder="1" applyAlignment="1">
      <alignment horizontal="center" vertical="center" wrapText="1" readingOrder="1"/>
    </xf>
    <xf numFmtId="10" fontId="22" fillId="0" borderId="19" xfId="0" applyNumberFormat="1" applyFont="1" applyFill="1" applyBorder="1" applyAlignment="1">
      <alignment horizontal="center" vertical="center" wrapText="1" readingOrder="1"/>
    </xf>
    <xf numFmtId="181" fontId="24" fillId="0" borderId="51" xfId="0" applyNumberFormat="1" applyFont="1" applyFill="1" applyBorder="1" applyAlignment="1">
      <alignment horizontal="center"/>
    </xf>
    <xf numFmtId="182" fontId="21" fillId="0" borderId="21" xfId="0" applyNumberFormat="1" applyFont="1" applyFill="1" applyBorder="1" applyAlignment="1">
      <alignment horizontal="center" vertical="center" readingOrder="1"/>
    </xf>
    <xf numFmtId="49" fontId="17" fillId="12" borderId="16" xfId="0" applyNumberFormat="1" applyFont="1" applyFill="1" applyBorder="1" applyAlignment="1">
      <alignment horizontal="center" vertical="center" wrapText="1" readingOrder="1"/>
    </xf>
    <xf numFmtId="0" fontId="18" fillId="12" borderId="5" xfId="0" applyNumberFormat="1" applyFont="1" applyFill="1" applyBorder="1" applyAlignment="1">
      <alignment vertical="center" wrapText="1" readingOrder="1"/>
    </xf>
    <xf numFmtId="0" fontId="17" fillId="12" borderId="5" xfId="0" applyNumberFormat="1" applyFont="1" applyFill="1" applyBorder="1" applyAlignment="1">
      <alignment horizontal="center" vertical="center" wrapText="1" readingOrder="1"/>
    </xf>
    <xf numFmtId="0" fontId="19" fillId="12" borderId="5" xfId="0" applyFont="1" applyFill="1" applyBorder="1" applyAlignment="1">
      <alignment horizontal="center"/>
    </xf>
    <xf numFmtId="181" fontId="19" fillId="12" borderId="5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/>
    <xf numFmtId="49" fontId="17" fillId="0" borderId="9" xfId="0" applyNumberFormat="1" applyFont="1" applyFill="1" applyBorder="1" applyAlignment="1">
      <alignment horizontal="center" vertical="center" wrapText="1" readingOrder="1"/>
    </xf>
    <xf numFmtId="49" fontId="18" fillId="0" borderId="10" xfId="0" applyNumberFormat="1" applyFont="1" applyFill="1" applyBorder="1" applyAlignment="1">
      <alignment vertical="center" wrapText="1" readingOrder="1"/>
    </xf>
    <xf numFmtId="49" fontId="17" fillId="0" borderId="10" xfId="0" applyNumberFormat="1" applyFont="1" applyFill="1" applyBorder="1" applyAlignment="1">
      <alignment horizontal="center" vertical="center" wrapText="1" readingOrder="1"/>
    </xf>
    <xf numFmtId="0" fontId="19" fillId="0" borderId="10" xfId="0" applyFont="1" applyFill="1" applyBorder="1" applyAlignment="1">
      <alignment horizontal="center"/>
    </xf>
    <xf numFmtId="181" fontId="19" fillId="0" borderId="10" xfId="0" applyNumberFormat="1" applyFont="1" applyFill="1" applyBorder="1" applyAlignment="1">
      <alignment horizontal="center" vertical="center"/>
    </xf>
    <xf numFmtId="181" fontId="20" fillId="0" borderId="8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 wrapText="1" readingOrder="1"/>
    </xf>
    <xf numFmtId="49" fontId="24" fillId="0" borderId="19" xfId="0" applyNumberFormat="1" applyFont="1" applyFill="1" applyBorder="1" applyAlignment="1">
      <alignment horizontal="left" vertical="center" readingOrder="1"/>
    </xf>
    <xf numFmtId="49" fontId="21" fillId="0" borderId="30" xfId="0" applyNumberFormat="1" applyFont="1" applyFill="1" applyBorder="1" applyAlignment="1">
      <alignment horizontal="center" vertical="center" wrapText="1" readingOrder="1"/>
    </xf>
    <xf numFmtId="49" fontId="24" fillId="0" borderId="30" xfId="0" applyNumberFormat="1" applyFont="1" applyFill="1" applyBorder="1" applyAlignment="1">
      <alignment horizontal="left" vertical="center" readingOrder="1"/>
    </xf>
    <xf numFmtId="49" fontId="21" fillId="0" borderId="21" xfId="0" applyNumberFormat="1" applyFont="1" applyFill="1" applyBorder="1" applyAlignment="1">
      <alignment horizontal="center" vertical="center" wrapText="1" readingOrder="1"/>
    </xf>
    <xf numFmtId="49" fontId="24" fillId="0" borderId="21" xfId="0" applyNumberFormat="1" applyFont="1" applyFill="1" applyBorder="1" applyAlignment="1">
      <alignment horizontal="left" vertical="center" readingOrder="1"/>
    </xf>
    <xf numFmtId="49" fontId="17" fillId="0" borderId="4" xfId="0" applyNumberFormat="1" applyFont="1" applyFill="1" applyBorder="1" applyAlignment="1">
      <alignment horizontal="center" vertical="center" wrapText="1" readingOrder="1"/>
    </xf>
    <xf numFmtId="49" fontId="18" fillId="0" borderId="5" xfId="0" applyNumberFormat="1" applyFont="1" applyFill="1" applyBorder="1" applyAlignment="1">
      <alignment vertical="center" wrapText="1" readingOrder="1"/>
    </xf>
    <xf numFmtId="49" fontId="17" fillId="0" borderId="5" xfId="0" applyNumberFormat="1" applyFont="1" applyFill="1" applyBorder="1" applyAlignment="1">
      <alignment horizontal="center" vertical="center" wrapText="1" readingOrder="1"/>
    </xf>
    <xf numFmtId="0" fontId="19" fillId="0" borderId="5" xfId="0" applyFont="1" applyFill="1" applyBorder="1" applyAlignment="1">
      <alignment horizontal="center"/>
    </xf>
    <xf numFmtId="181" fontId="19" fillId="0" borderId="5" xfId="0" applyNumberFormat="1" applyFont="1" applyFill="1" applyBorder="1" applyAlignment="1">
      <alignment horizontal="center" vertical="center"/>
    </xf>
    <xf numFmtId="181" fontId="20" fillId="0" borderId="15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 wrapText="1" readingOrder="1"/>
    </xf>
    <xf numFmtId="0" fontId="21" fillId="0" borderId="14" xfId="0" applyNumberFormat="1" applyFont="1" applyFill="1" applyBorder="1" applyAlignment="1">
      <alignment horizontal="center" vertical="center" wrapText="1" readingOrder="1"/>
    </xf>
    <xf numFmtId="49" fontId="24" fillId="0" borderId="14" xfId="0" applyNumberFormat="1" applyFont="1" applyFill="1" applyBorder="1" applyAlignment="1">
      <alignment horizontal="left" vertical="center" readingOrder="1"/>
    </xf>
    <xf numFmtId="49" fontId="21" fillId="0" borderId="14" xfId="0" applyNumberFormat="1" applyFont="1" applyFill="1" applyBorder="1" applyAlignment="1">
      <alignment horizontal="center" vertical="center" wrapText="1" readingOrder="1"/>
    </xf>
    <xf numFmtId="182" fontId="21" fillId="0" borderId="14" xfId="0" applyNumberFormat="1" applyFont="1" applyFill="1" applyBorder="1" applyAlignment="1">
      <alignment horizontal="center" vertical="center" readingOrder="1"/>
    </xf>
    <xf numFmtId="181" fontId="22" fillId="0" borderId="14" xfId="0" applyNumberFormat="1" applyFont="1" applyFill="1" applyBorder="1" applyAlignment="1">
      <alignment horizontal="center" vertical="center" wrapText="1" readingOrder="1"/>
    </xf>
    <xf numFmtId="10" fontId="22" fillId="0" borderId="14" xfId="0" applyNumberFormat="1" applyFont="1" applyFill="1" applyBorder="1" applyAlignment="1">
      <alignment horizontal="center" vertical="center" wrapText="1" readingOrder="1"/>
    </xf>
    <xf numFmtId="181" fontId="24" fillId="0" borderId="40" xfId="0" applyNumberFormat="1" applyFont="1" applyFill="1" applyBorder="1" applyAlignment="1">
      <alignment horizontal="center"/>
    </xf>
    <xf numFmtId="0" fontId="17" fillId="12" borderId="7" xfId="0" applyNumberFormat="1" applyFont="1" applyFill="1" applyBorder="1" applyAlignment="1">
      <alignment horizontal="center" vertical="center" wrapText="1" readingOrder="1"/>
    </xf>
    <xf numFmtId="49" fontId="17" fillId="0" borderId="1" xfId="0" applyNumberFormat="1" applyFont="1" applyFill="1" applyBorder="1" applyAlignment="1">
      <alignment horizontal="center" vertical="center" wrapText="1" readingOrder="1"/>
    </xf>
    <xf numFmtId="49" fontId="17" fillId="0" borderId="2" xfId="0" applyNumberFormat="1" applyFont="1" applyFill="1" applyBorder="1" applyAlignment="1">
      <alignment horizontal="center" vertical="center" wrapText="1" readingOrder="1"/>
    </xf>
    <xf numFmtId="49" fontId="18" fillId="0" borderId="2" xfId="0" applyNumberFormat="1" applyFont="1" applyFill="1" applyBorder="1" applyAlignment="1">
      <alignment horizontal="justify" vertical="center" wrapText="1" readingOrder="1"/>
    </xf>
    <xf numFmtId="0" fontId="0" fillId="0" borderId="2" xfId="0" applyFont="1" applyFill="1" applyBorder="1" applyAlignment="1">
      <alignment horizontal="center"/>
    </xf>
    <xf numFmtId="181" fontId="12" fillId="0" borderId="2" xfId="0" applyNumberFormat="1" applyFont="1" applyFill="1" applyBorder="1" applyAlignment="1">
      <alignment horizontal="center" vertical="center"/>
    </xf>
    <xf numFmtId="181" fontId="20" fillId="0" borderId="6" xfId="0" applyNumberFormat="1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 wrapText="1" readingOrder="1"/>
    </xf>
    <xf numFmtId="49" fontId="24" fillId="0" borderId="18" xfId="0" applyNumberFormat="1" applyFont="1" applyFill="1" applyBorder="1" applyAlignment="1">
      <alignment horizontal="left" vertical="center" readingOrder="1"/>
    </xf>
    <xf numFmtId="182" fontId="21" fillId="0" borderId="18" xfId="0" applyNumberFormat="1" applyFont="1" applyFill="1" applyBorder="1" applyAlignment="1">
      <alignment horizontal="center" vertical="center" readingOrder="1"/>
    </xf>
    <xf numFmtId="49" fontId="17" fillId="0" borderId="3" xfId="0" applyNumberFormat="1" applyFont="1" applyFill="1" applyBorder="1" applyAlignment="1">
      <alignment horizontal="center" vertical="center" wrapText="1" readingOrder="1"/>
    </xf>
    <xf numFmtId="49" fontId="17" fillId="0" borderId="0" xfId="0" applyNumberFormat="1" applyFont="1" applyFill="1" applyBorder="1" applyAlignment="1">
      <alignment horizontal="center" vertical="center" wrapText="1" readingOrder="1"/>
    </xf>
    <xf numFmtId="49" fontId="18" fillId="0" borderId="0" xfId="0" applyNumberFormat="1" applyFont="1" applyFill="1" applyBorder="1" applyAlignment="1">
      <alignment vertical="center" wrapText="1" readingOrder="1"/>
    </xf>
    <xf numFmtId="0" fontId="19" fillId="0" borderId="0" xfId="0" applyFont="1" applyFill="1" applyBorder="1" applyAlignment="1">
      <alignment horizontal="center"/>
    </xf>
    <xf numFmtId="181" fontId="19" fillId="0" borderId="0" xfId="0" applyNumberFormat="1" applyFont="1" applyFill="1" applyBorder="1" applyAlignment="1">
      <alignment horizontal="center" vertical="center"/>
    </xf>
    <xf numFmtId="181" fontId="20" fillId="0" borderId="11" xfId="0" applyNumberFormat="1" applyFont="1" applyFill="1" applyBorder="1" applyAlignment="1">
      <alignment horizontal="center" vertical="center"/>
    </xf>
    <xf numFmtId="0" fontId="17" fillId="12" borderId="12" xfId="0" applyNumberFormat="1" applyFont="1" applyFill="1" applyBorder="1" applyAlignment="1">
      <alignment horizontal="center" vertical="center" wrapText="1" readingOrder="1"/>
    </xf>
    <xf numFmtId="49" fontId="17" fillId="12" borderId="12" xfId="0" applyNumberFormat="1" applyFont="1" applyFill="1" applyBorder="1" applyAlignment="1">
      <alignment horizontal="center" vertical="center" wrapText="1" readingOrder="1"/>
    </xf>
    <xf numFmtId="0" fontId="18" fillId="12" borderId="0" xfId="0" applyNumberFormat="1" applyFont="1" applyFill="1" applyBorder="1" applyAlignment="1">
      <alignment vertical="center" wrapText="1" readingOrder="1"/>
    </xf>
    <xf numFmtId="0" fontId="17" fillId="12" borderId="0" xfId="0" applyNumberFormat="1" applyFont="1" applyFill="1" applyBorder="1" applyAlignment="1">
      <alignment horizontal="center" vertical="center" wrapText="1" readingOrder="1"/>
    </xf>
    <xf numFmtId="0" fontId="19" fillId="12" borderId="0" xfId="0" applyFont="1" applyFill="1" applyBorder="1" applyAlignment="1">
      <alignment horizontal="center"/>
    </xf>
    <xf numFmtId="181" fontId="19" fillId="12" borderId="0" xfId="0" applyNumberFormat="1" applyFont="1" applyFill="1" applyBorder="1" applyAlignment="1">
      <alignment horizontal="center" vertical="center"/>
    </xf>
    <xf numFmtId="181" fontId="20" fillId="12" borderId="11" xfId="0" applyNumberFormat="1" applyFont="1" applyFill="1" applyBorder="1" applyAlignment="1">
      <alignment horizontal="center" vertical="center"/>
    </xf>
    <xf numFmtId="49" fontId="23" fillId="0" borderId="30" xfId="0" applyNumberFormat="1" applyFont="1" applyFill="1" applyBorder="1" applyAlignment="1">
      <alignment horizontal="justify" vertical="center" wrapText="1" readingOrder="1"/>
    </xf>
    <xf numFmtId="49" fontId="23" fillId="0" borderId="21" xfId="0" applyNumberFormat="1" applyFont="1" applyFill="1" applyBorder="1" applyAlignment="1">
      <alignment horizontal="justify" vertical="center" wrapText="1" readingOrder="1"/>
    </xf>
    <xf numFmtId="49" fontId="17" fillId="0" borderId="57" xfId="0" applyNumberFormat="1" applyFont="1" applyFill="1" applyBorder="1" applyAlignment="1">
      <alignment horizontal="center" vertical="center" wrapText="1" readingOrder="1"/>
    </xf>
    <xf numFmtId="0" fontId="14" fillId="0" borderId="2" xfId="0" applyFont="1" applyFill="1" applyBorder="1" applyAlignment="1">
      <alignment horizontal="center"/>
    </xf>
    <xf numFmtId="49" fontId="18" fillId="0" borderId="58" xfId="0" applyNumberFormat="1" applyFont="1" applyFill="1" applyBorder="1" applyAlignment="1">
      <alignment vertical="center" wrapText="1" readingOrder="1"/>
    </xf>
    <xf numFmtId="49" fontId="17" fillId="0" borderId="58" xfId="0" applyNumberFormat="1" applyFont="1" applyFill="1" applyBorder="1" applyAlignment="1">
      <alignment horizontal="center" vertical="center" wrapText="1" readingOrder="1"/>
    </xf>
    <xf numFmtId="0" fontId="0" fillId="0" borderId="58" xfId="0" applyFont="1" applyFill="1" applyBorder="1" applyAlignment="1">
      <alignment horizontal="center"/>
    </xf>
    <xf numFmtId="181" fontId="12" fillId="0" borderId="58" xfId="0" applyNumberFormat="1" applyFont="1" applyFill="1" applyBorder="1" applyAlignment="1">
      <alignment horizontal="center" vertical="center"/>
    </xf>
    <xf numFmtId="181" fontId="20" fillId="0" borderId="59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/>
    <xf numFmtId="49" fontId="17" fillId="0" borderId="60" xfId="0" applyNumberFormat="1" applyFont="1" applyFill="1" applyBorder="1" applyAlignment="1">
      <alignment horizontal="center" vertical="center" wrapText="1" readingOrder="1"/>
    </xf>
    <xf numFmtId="49" fontId="18" fillId="0" borderId="61" xfId="0" applyNumberFormat="1" applyFont="1" applyFill="1" applyBorder="1" applyAlignment="1">
      <alignment vertical="center" wrapText="1" readingOrder="1"/>
    </xf>
    <xf numFmtId="49" fontId="17" fillId="0" borderId="61" xfId="0" applyNumberFormat="1" applyFont="1" applyFill="1" applyBorder="1" applyAlignment="1">
      <alignment horizontal="center" vertical="center" wrapText="1" readingOrder="1"/>
    </xf>
    <xf numFmtId="0" fontId="0" fillId="0" borderId="61" xfId="0" applyFont="1" applyFill="1" applyBorder="1" applyAlignment="1">
      <alignment horizontal="center"/>
    </xf>
    <xf numFmtId="181" fontId="12" fillId="0" borderId="61" xfId="0" applyNumberFormat="1" applyFont="1" applyFill="1" applyBorder="1" applyAlignment="1">
      <alignment horizontal="center" vertical="center"/>
    </xf>
    <xf numFmtId="181" fontId="20" fillId="0" borderId="62" xfId="0" applyNumberFormat="1" applyFont="1" applyFill="1" applyBorder="1" applyAlignment="1">
      <alignment horizontal="center" vertical="center"/>
    </xf>
    <xf numFmtId="0" fontId="17" fillId="12" borderId="16" xfId="0" applyNumberFormat="1" applyFont="1" applyFill="1" applyBorder="1" applyAlignment="1">
      <alignment horizontal="center" vertical="center" wrapText="1" readingOrder="1"/>
    </xf>
    <xf numFmtId="49" fontId="17" fillId="12" borderId="4" xfId="0" applyNumberFormat="1" applyFont="1" applyFill="1" applyBorder="1" applyAlignment="1">
      <alignment horizontal="center" vertical="center" wrapText="1" readingOrder="1"/>
    </xf>
    <xf numFmtId="0" fontId="18" fillId="12" borderId="16" xfId="0" applyNumberFormat="1" applyFont="1" applyFill="1" applyBorder="1" applyAlignment="1">
      <alignment vertical="center" wrapText="1" readingOrder="1"/>
    </xf>
    <xf numFmtId="49" fontId="17" fillId="12" borderId="5" xfId="0" applyNumberFormat="1" applyFont="1" applyFill="1" applyBorder="1" applyAlignment="1">
      <alignment horizontal="center" vertical="center" wrapText="1" readingOrder="1"/>
    </xf>
    <xf numFmtId="0" fontId="14" fillId="0" borderId="1" xfId="0" applyFont="1" applyFill="1" applyBorder="1" applyAlignment="1"/>
    <xf numFmtId="49" fontId="25" fillId="0" borderId="2" xfId="0" applyNumberFormat="1" applyFont="1" applyFill="1" applyBorder="1" applyAlignment="1">
      <alignment horizontal="center" vertical="center" wrapText="1" readingOrder="1"/>
    </xf>
    <xf numFmtId="49" fontId="26" fillId="0" borderId="2" xfId="0" applyNumberFormat="1" applyFont="1" applyFill="1" applyBorder="1" applyAlignment="1">
      <alignment vertical="center" wrapText="1" readingOrder="1"/>
    </xf>
    <xf numFmtId="49" fontId="25" fillId="0" borderId="2" xfId="0" applyNumberFormat="1" applyFont="1" applyFill="1" applyBorder="1" applyAlignment="1">
      <alignment vertical="center" wrapText="1" readingOrder="1"/>
    </xf>
    <xf numFmtId="49" fontId="25" fillId="0" borderId="6" xfId="0" applyNumberFormat="1" applyFont="1" applyFill="1" applyBorder="1" applyAlignment="1">
      <alignment vertical="center" wrapText="1" readingOrder="1"/>
    </xf>
    <xf numFmtId="49" fontId="17" fillId="12" borderId="3" xfId="0" applyNumberFormat="1" applyFont="1" applyFill="1" applyBorder="1" applyAlignment="1">
      <alignment horizontal="center" vertical="center" wrapText="1" readingOrder="1"/>
    </xf>
    <xf numFmtId="0" fontId="18" fillId="12" borderId="12" xfId="0" applyNumberFormat="1" applyFont="1" applyFill="1" applyBorder="1" applyAlignment="1">
      <alignment vertical="center" wrapText="1" readingOrder="1"/>
    </xf>
    <xf numFmtId="49" fontId="17" fillId="12" borderId="0" xfId="0" applyNumberFormat="1" applyFont="1" applyFill="1" applyBorder="1" applyAlignment="1">
      <alignment horizontal="center" vertical="center" wrapText="1" readingOrder="1"/>
    </xf>
    <xf numFmtId="49" fontId="23" fillId="0" borderId="18" xfId="0" applyNumberFormat="1" applyFont="1" applyFill="1" applyBorder="1" applyAlignment="1">
      <alignment horizontal="justify" vertical="center" wrapText="1" readingOrder="1"/>
    </xf>
    <xf numFmtId="49" fontId="18" fillId="0" borderId="2" xfId="0" applyNumberFormat="1" applyFont="1" applyFill="1" applyBorder="1" applyAlignment="1">
      <alignment vertical="center" wrapText="1" readingOrder="1"/>
    </xf>
    <xf numFmtId="0" fontId="0" fillId="0" borderId="5" xfId="0" applyFont="1" applyFill="1" applyBorder="1" applyAlignment="1">
      <alignment horizontal="center"/>
    </xf>
    <xf numFmtId="181" fontId="12" fillId="0" borderId="5" xfId="0" applyNumberFormat="1" applyFont="1" applyFill="1" applyBorder="1" applyAlignment="1">
      <alignment horizontal="center" vertical="center"/>
    </xf>
    <xf numFmtId="0" fontId="17" fillId="12" borderId="54" xfId="0" applyNumberFormat="1" applyFont="1" applyFill="1" applyBorder="1" applyAlignment="1">
      <alignment horizontal="center" vertical="center" wrapText="1" readingOrder="1"/>
    </xf>
    <xf numFmtId="49" fontId="17" fillId="12" borderId="9" xfId="0" applyNumberFormat="1" applyFont="1" applyFill="1" applyBorder="1" applyAlignment="1">
      <alignment horizontal="center" vertical="center" wrapText="1" readingOrder="1"/>
    </xf>
    <xf numFmtId="0" fontId="18" fillId="12" borderId="54" xfId="0" applyNumberFormat="1" applyFont="1" applyFill="1" applyBorder="1" applyAlignment="1">
      <alignment vertical="center" wrapText="1" readingOrder="1"/>
    </xf>
    <xf numFmtId="49" fontId="21" fillId="0" borderId="57" xfId="0" applyNumberFormat="1" applyFont="1" applyFill="1" applyBorder="1" applyAlignment="1">
      <alignment horizontal="center" vertical="center" wrapText="1" readingOrder="1"/>
    </xf>
    <xf numFmtId="49" fontId="21" fillId="0" borderId="58" xfId="0" applyNumberFormat="1" applyFont="1" applyFill="1" applyBorder="1" applyAlignment="1">
      <alignment horizontal="center" vertical="center" wrapText="1" readingOrder="1"/>
    </xf>
    <xf numFmtId="49" fontId="24" fillId="0" borderId="58" xfId="0" applyNumberFormat="1" applyFont="1" applyFill="1" applyBorder="1" applyAlignment="1">
      <alignment horizontal="left" vertical="center" readingOrder="1"/>
    </xf>
    <xf numFmtId="181" fontId="22" fillId="0" borderId="58" xfId="0" applyNumberFormat="1" applyFont="1" applyFill="1" applyBorder="1" applyAlignment="1">
      <alignment horizontal="center" vertical="center" wrapText="1" readingOrder="1"/>
    </xf>
    <xf numFmtId="10" fontId="22" fillId="0" borderId="58" xfId="0" applyNumberFormat="1" applyFont="1" applyFill="1" applyBorder="1" applyAlignment="1">
      <alignment horizontal="center" vertical="center" wrapText="1" readingOrder="1"/>
    </xf>
    <xf numFmtId="181" fontId="24" fillId="0" borderId="59" xfId="0" applyNumberFormat="1" applyFont="1" applyFill="1" applyBorder="1" applyAlignment="1">
      <alignment horizontal="center"/>
    </xf>
    <xf numFmtId="49" fontId="17" fillId="12" borderId="1" xfId="0" applyNumberFormat="1" applyFont="1" applyFill="1" applyBorder="1" applyAlignment="1">
      <alignment horizontal="center" vertical="center" wrapText="1" readingOrder="1"/>
    </xf>
    <xf numFmtId="0" fontId="18" fillId="12" borderId="7" xfId="0" applyNumberFormat="1" applyFont="1" applyFill="1" applyBorder="1" applyAlignment="1">
      <alignment vertical="center" wrapText="1" readingOrder="1"/>
    </xf>
    <xf numFmtId="181" fontId="20" fillId="12" borderId="2" xfId="0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justify" vertical="center" wrapText="1" readingOrder="1"/>
    </xf>
    <xf numFmtId="49" fontId="24" fillId="0" borderId="30" xfId="0" applyNumberFormat="1" applyFont="1" applyFill="1" applyBorder="1" applyAlignment="1">
      <alignment horizontal="justify" vertical="center" wrapText="1" readingOrder="1"/>
    </xf>
    <xf numFmtId="49" fontId="24" fillId="0" borderId="21" xfId="0" applyNumberFormat="1" applyFont="1" applyFill="1" applyBorder="1" applyAlignment="1">
      <alignment horizontal="justify" vertical="center" wrapText="1" readingOrder="1"/>
    </xf>
    <xf numFmtId="49" fontId="21" fillId="0" borderId="60" xfId="0" applyNumberFormat="1" applyFont="1" applyFill="1" applyBorder="1" applyAlignment="1">
      <alignment horizontal="center" vertical="center" wrapText="1" readingOrder="1"/>
    </xf>
    <xf numFmtId="49" fontId="22" fillId="0" borderId="61" xfId="0" applyNumberFormat="1" applyFont="1" applyFill="1" applyBorder="1" applyAlignment="1">
      <alignment horizontal="center" vertical="center" wrapText="1" readingOrder="1"/>
    </xf>
    <xf numFmtId="49" fontId="23" fillId="0" borderId="61" xfId="0" applyNumberFormat="1" applyFont="1" applyFill="1" applyBorder="1" applyAlignment="1">
      <alignment vertical="center" wrapText="1" readingOrder="1"/>
    </xf>
    <xf numFmtId="182" fontId="21" fillId="0" borderId="61" xfId="0" applyNumberFormat="1" applyFont="1" applyFill="1" applyBorder="1" applyAlignment="1">
      <alignment horizontal="center" vertical="center" readingOrder="1"/>
    </xf>
    <xf numFmtId="181" fontId="22" fillId="0" borderId="61" xfId="0" applyNumberFormat="1" applyFont="1" applyFill="1" applyBorder="1" applyAlignment="1">
      <alignment horizontal="center" vertical="center" wrapText="1" readingOrder="1"/>
    </xf>
    <xf numFmtId="10" fontId="22" fillId="0" borderId="61" xfId="0" applyNumberFormat="1" applyFont="1" applyFill="1" applyBorder="1" applyAlignment="1">
      <alignment horizontal="center" vertical="center" wrapText="1" readingOrder="1"/>
    </xf>
    <xf numFmtId="181" fontId="24" fillId="0" borderId="62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Alignment="1">
      <alignment horizontal="justify" vertical="center" wrapText="1" readingOrder="1"/>
    </xf>
    <xf numFmtId="182" fontId="21" fillId="0" borderId="0" xfId="0" applyNumberFormat="1" applyFont="1" applyFill="1" applyAlignment="1">
      <alignment horizontal="center" vertical="center" readingOrder="1"/>
    </xf>
    <xf numFmtId="0" fontId="27" fillId="0" borderId="0" xfId="0" applyFont="1" applyFill="1" applyAlignment="1"/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justify" vertical="center"/>
    </xf>
    <xf numFmtId="181" fontId="14" fillId="0" borderId="0" xfId="0" applyNumberFormat="1" applyFont="1" applyFill="1" applyAlignment="1">
      <alignment horizontal="center"/>
    </xf>
    <xf numFmtId="0" fontId="14" fillId="0" borderId="0" xfId="0" applyFont="1" applyFill="1" applyBorder="1" applyAlignment="1"/>
    <xf numFmtId="0" fontId="28" fillId="7" borderId="1" xfId="0" applyFont="1" applyFill="1" applyBorder="1" applyAlignment="1">
      <alignment horizontal="center"/>
    </xf>
    <xf numFmtId="0" fontId="28" fillId="7" borderId="2" xfId="0" applyFont="1" applyFill="1" applyBorder="1" applyAlignment="1">
      <alignment horizontal="justify" vertical="center"/>
    </xf>
    <xf numFmtId="0" fontId="28" fillId="7" borderId="2" xfId="0" applyFont="1" applyFill="1" applyBorder="1" applyAlignment="1">
      <alignment horizontal="center"/>
    </xf>
    <xf numFmtId="181" fontId="29" fillId="7" borderId="2" xfId="0" applyNumberFormat="1" applyFont="1" applyFill="1" applyBorder="1" applyAlignment="1">
      <alignment horizontal="center"/>
    </xf>
    <xf numFmtId="0" fontId="28" fillId="7" borderId="6" xfId="0" applyFont="1" applyFill="1" applyBorder="1" applyAlignment="1">
      <alignment horizontal="center"/>
    </xf>
    <xf numFmtId="0" fontId="30" fillId="0" borderId="0" xfId="0" applyFont="1" applyFill="1" applyBorder="1" applyAlignment="1"/>
    <xf numFmtId="0" fontId="28" fillId="7" borderId="3" xfId="0" applyFont="1" applyFill="1" applyBorder="1" applyAlignment="1">
      <alignment horizontal="center"/>
    </xf>
    <xf numFmtId="0" fontId="28" fillId="7" borderId="0" xfId="0" applyFont="1" applyFill="1" applyAlignment="1">
      <alignment horizontal="justify" vertical="center"/>
    </xf>
    <xf numFmtId="0" fontId="28" fillId="7" borderId="0" xfId="0" applyFont="1" applyFill="1" applyAlignment="1">
      <alignment horizontal="center"/>
    </xf>
    <xf numFmtId="181" fontId="29" fillId="7" borderId="0" xfId="0" applyNumberFormat="1" applyFont="1" applyFill="1" applyAlignment="1">
      <alignment horizontal="center"/>
    </xf>
    <xf numFmtId="0" fontId="28" fillId="7" borderId="11" xfId="0" applyFont="1" applyFill="1" applyBorder="1" applyAlignment="1">
      <alignment horizontal="center"/>
    </xf>
    <xf numFmtId="0" fontId="28" fillId="7" borderId="4" xfId="0" applyFont="1" applyFill="1" applyBorder="1" applyAlignment="1">
      <alignment horizontal="center"/>
    </xf>
    <xf numFmtId="0" fontId="28" fillId="7" borderId="5" xfId="0" applyFont="1" applyFill="1" applyBorder="1" applyAlignment="1">
      <alignment horizontal="justify" vertical="center"/>
    </xf>
    <xf numFmtId="0" fontId="28" fillId="7" borderId="5" xfId="0" applyFont="1" applyFill="1" applyBorder="1" applyAlignment="1">
      <alignment horizontal="center"/>
    </xf>
    <xf numFmtId="181" fontId="29" fillId="7" borderId="5" xfId="0" applyNumberFormat="1" applyFont="1" applyFill="1" applyBorder="1" applyAlignment="1">
      <alignment horizontal="center"/>
    </xf>
    <xf numFmtId="0" fontId="28" fillId="7" borderId="15" xfId="0" applyFont="1" applyFill="1" applyBorder="1" applyAlignment="1">
      <alignment horizontal="center"/>
    </xf>
    <xf numFmtId="0" fontId="9" fillId="13" borderId="3" xfId="0" applyFont="1" applyFill="1" applyBorder="1" applyAlignment="1">
      <alignment horizontal="center" vertical="center" wrapText="1"/>
    </xf>
    <xf numFmtId="0" fontId="9" fillId="13" borderId="63" xfId="0" applyFont="1" applyFill="1" applyBorder="1" applyAlignment="1">
      <alignment horizontal="justify" vertical="center" wrapText="1"/>
    </xf>
    <xf numFmtId="0" fontId="9" fillId="13" borderId="63" xfId="0" applyFont="1" applyFill="1" applyBorder="1" applyAlignment="1">
      <alignment horizontal="center" vertical="center" wrapText="1"/>
    </xf>
    <xf numFmtId="181" fontId="9" fillId="13" borderId="64" xfId="0" applyNumberFormat="1" applyFont="1" applyFill="1" applyBorder="1" applyAlignment="1">
      <alignment horizontal="center" vertical="center" wrapText="1"/>
    </xf>
    <xf numFmtId="0" fontId="9" fillId="13" borderId="6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11" borderId="7" xfId="0" applyFont="1" applyFill="1" applyBorder="1" applyAlignment="1">
      <alignment horizontal="justify" vertical="center" wrapText="1"/>
    </xf>
    <xf numFmtId="181" fontId="9" fillId="11" borderId="2" xfId="0" applyNumberFormat="1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9" fontId="9" fillId="11" borderId="7" xfId="3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justify" vertical="center" wrapText="1"/>
    </xf>
    <xf numFmtId="0" fontId="0" fillId="0" borderId="18" xfId="0" applyFont="1" applyFill="1" applyBorder="1" applyAlignment="1">
      <alignment horizontal="center" vertical="center"/>
    </xf>
    <xf numFmtId="183" fontId="27" fillId="0" borderId="18" xfId="0" applyNumberFormat="1" applyFont="1" applyFill="1" applyBorder="1" applyAlignment="1">
      <alignment horizontal="center" vertical="center"/>
    </xf>
    <xf numFmtId="181" fontId="0" fillId="0" borderId="18" xfId="0" applyNumberFormat="1" applyFont="1" applyFill="1" applyBorder="1" applyAlignment="1">
      <alignment horizontal="center" vertical="center"/>
    </xf>
    <xf numFmtId="181" fontId="27" fillId="0" borderId="18" xfId="0" applyNumberFormat="1" applyFont="1" applyFill="1" applyBorder="1" applyAlignment="1">
      <alignment horizontal="center" vertical="center"/>
    </xf>
    <xf numFmtId="10" fontId="27" fillId="14" borderId="42" xfId="3" applyNumberFormat="1" applyFont="1" applyFill="1" applyBorder="1" applyAlignment="1">
      <alignment horizontal="center" vertical="center"/>
    </xf>
    <xf numFmtId="184" fontId="31" fillId="0" borderId="0" xfId="0" applyNumberFormat="1" applyFont="1" applyFill="1" applyBorder="1" applyAlignment="1">
      <alignment vertical="center"/>
    </xf>
    <xf numFmtId="0" fontId="31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justify" vertical="center" wrapText="1"/>
    </xf>
    <xf numFmtId="0" fontId="0" fillId="0" borderId="30" xfId="0" applyFont="1" applyFill="1" applyBorder="1" applyAlignment="1">
      <alignment horizontal="center" vertical="center"/>
    </xf>
    <xf numFmtId="183" fontId="27" fillId="0" borderId="30" xfId="0" applyNumberFormat="1" applyFont="1" applyFill="1" applyBorder="1" applyAlignment="1">
      <alignment horizontal="center" vertical="center"/>
    </xf>
    <xf numFmtId="181" fontId="0" fillId="0" borderId="30" xfId="0" applyNumberFormat="1" applyFont="1" applyFill="1" applyBorder="1" applyAlignment="1">
      <alignment horizontal="center" vertical="center"/>
    </xf>
    <xf numFmtId="181" fontId="27" fillId="0" borderId="30" xfId="0" applyNumberFormat="1" applyFont="1" applyFill="1" applyBorder="1" applyAlignment="1">
      <alignment horizontal="center" vertical="center"/>
    </xf>
    <xf numFmtId="10" fontId="27" fillId="14" borderId="45" xfId="3" applyNumberFormat="1" applyFont="1" applyFill="1" applyBorder="1" applyAlignment="1">
      <alignment horizontal="center" vertical="center"/>
    </xf>
    <xf numFmtId="184" fontId="27" fillId="0" borderId="30" xfId="0" applyNumberFormat="1" applyFont="1" applyFill="1" applyBorder="1" applyAlignment="1">
      <alignment horizontal="justify" vertical="center"/>
    </xf>
    <xf numFmtId="184" fontId="27" fillId="0" borderId="30" xfId="0" applyNumberFormat="1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 vertical="center"/>
    </xf>
    <xf numFmtId="0" fontId="31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183" fontId="27" fillId="0" borderId="21" xfId="0" applyNumberFormat="1" applyFont="1" applyFill="1" applyBorder="1" applyAlignment="1">
      <alignment horizontal="center" vertical="center"/>
    </xf>
    <xf numFmtId="181" fontId="27" fillId="0" borderId="21" xfId="0" applyNumberFormat="1" applyFont="1" applyFill="1" applyBorder="1" applyAlignment="1">
      <alignment horizontal="center" vertical="center"/>
    </xf>
    <xf numFmtId="10" fontId="27" fillId="14" borderId="48" xfId="3" applyNumberFormat="1" applyFont="1" applyFill="1" applyBorder="1" applyAlignment="1">
      <alignment horizontal="center" vertical="center"/>
    </xf>
    <xf numFmtId="0" fontId="27" fillId="12" borderId="9" xfId="0" applyFont="1" applyFill="1" applyBorder="1" applyAlignment="1"/>
    <xf numFmtId="0" fontId="27" fillId="12" borderId="10" xfId="0" applyFont="1" applyFill="1" applyBorder="1" applyAlignment="1"/>
    <xf numFmtId="181" fontId="27" fillId="12" borderId="10" xfId="0" applyNumberFormat="1" applyFont="1" applyFill="1" applyBorder="1" applyAlignment="1">
      <alignment horizontal="center"/>
    </xf>
    <xf numFmtId="0" fontId="27" fillId="12" borderId="8" xfId="0" applyFont="1" applyFill="1" applyBorder="1" applyAlignment="1"/>
    <xf numFmtId="0" fontId="27" fillId="0" borderId="0" xfId="0" applyFont="1" applyFill="1" applyBorder="1" applyAlignment="1"/>
    <xf numFmtId="0" fontId="14" fillId="0" borderId="3" xfId="0" applyFont="1" applyFill="1" applyBorder="1" applyAlignment="1">
      <alignment horizontal="center" vertical="center"/>
    </xf>
    <xf numFmtId="0" fontId="14" fillId="0" borderId="11" xfId="0" applyFont="1" applyFill="1" applyBorder="1" applyAlignment="1"/>
    <xf numFmtId="0" fontId="32" fillId="0" borderId="7" xfId="0" applyFont="1" applyFill="1" applyBorder="1" applyAlignment="1">
      <alignment horizontal="center" vertical="center"/>
    </xf>
    <xf numFmtId="0" fontId="33" fillId="0" borderId="17" xfId="50" applyFont="1" applyBorder="1" applyAlignment="1" applyProtection="1">
      <alignment horizontal="justify" vertical="center"/>
      <protection locked="0"/>
    </xf>
    <xf numFmtId="10" fontId="32" fillId="0" borderId="18" xfId="3" applyNumberFormat="1" applyFont="1" applyFill="1" applyBorder="1" applyAlignment="1" applyProtection="1">
      <alignment horizontal="left" vertical="center"/>
    </xf>
    <xf numFmtId="10" fontId="32" fillId="0" borderId="18" xfId="3" applyNumberFormat="1" applyFont="1" applyFill="1" applyBorder="1" applyAlignment="1" applyProtection="1">
      <alignment horizontal="center" vertical="center"/>
    </xf>
    <xf numFmtId="10" fontId="32" fillId="0" borderId="42" xfId="3" applyNumberFormat="1" applyFont="1" applyFill="1" applyBorder="1" applyAlignment="1" applyProtection="1">
      <alignment horizontal="left" vertical="center"/>
    </xf>
    <xf numFmtId="0" fontId="32" fillId="0" borderId="16" xfId="0" applyFont="1" applyFill="1" applyBorder="1" applyAlignment="1">
      <alignment horizontal="center" vertical="center"/>
    </xf>
    <xf numFmtId="0" fontId="33" fillId="0" borderId="20" xfId="50" applyFont="1" applyBorder="1" applyAlignment="1" applyProtection="1">
      <alignment horizontal="justify" vertical="center"/>
      <protection locked="0"/>
    </xf>
    <xf numFmtId="10" fontId="32" fillId="0" borderId="21" xfId="3" applyNumberFormat="1" applyFont="1" applyFill="1" applyBorder="1" applyAlignment="1" applyProtection="1">
      <alignment horizontal="left" vertical="center"/>
    </xf>
    <xf numFmtId="10" fontId="32" fillId="0" borderId="21" xfId="3" applyNumberFormat="1" applyFont="1" applyFill="1" applyBorder="1" applyAlignment="1" applyProtection="1">
      <alignment horizontal="center" vertical="center"/>
    </xf>
    <xf numFmtId="10" fontId="32" fillId="0" borderId="48" xfId="3" applyNumberFormat="1" applyFont="1" applyFill="1" applyBorder="1" applyAlignment="1" applyProtection="1">
      <alignment horizontal="left" vertical="center"/>
    </xf>
    <xf numFmtId="0" fontId="32" fillId="0" borderId="3" xfId="0" applyFont="1" applyFill="1" applyBorder="1" applyAlignment="1">
      <alignment horizontal="center" vertical="center"/>
    </xf>
    <xf numFmtId="0" fontId="34" fillId="0" borderId="0" xfId="50" applyFont="1" applyBorder="1" applyAlignment="1">
      <alignment horizontal="justify" vertical="center"/>
    </xf>
    <xf numFmtId="0" fontId="35" fillId="0" borderId="0" xfId="50" applyFont="1" applyAlignment="1">
      <alignment horizontal="left" vertical="center"/>
    </xf>
    <xf numFmtId="0" fontId="34" fillId="0" borderId="0" xfId="50" applyFont="1" applyBorder="1">
      <alignment vertical="center"/>
    </xf>
    <xf numFmtId="0" fontId="32" fillId="0" borderId="0" xfId="0" applyFont="1" applyFill="1" applyBorder="1" applyAlignment="1"/>
    <xf numFmtId="181" fontId="32" fillId="0" borderId="0" xfId="0" applyNumberFormat="1" applyFont="1" applyFill="1" applyAlignment="1">
      <alignment horizontal="center"/>
    </xf>
    <xf numFmtId="0" fontId="32" fillId="0" borderId="11" xfId="0" applyFont="1" applyFill="1" applyBorder="1" applyAlignment="1"/>
    <xf numFmtId="0" fontId="35" fillId="0" borderId="18" xfId="50" applyFont="1" applyBorder="1" applyAlignment="1">
      <alignment horizontal="left" vertical="center"/>
    </xf>
    <xf numFmtId="181" fontId="35" fillId="0" borderId="18" xfId="50" applyNumberFormat="1" applyFont="1" applyBorder="1" applyAlignment="1">
      <alignment horizontal="center" vertical="center"/>
    </xf>
    <xf numFmtId="0" fontId="35" fillId="0" borderId="42" xfId="50" applyFont="1" applyBorder="1" applyAlignment="1">
      <alignment horizontal="left" vertical="center"/>
    </xf>
    <xf numFmtId="0" fontId="32" fillId="0" borderId="12" xfId="0" applyFont="1" applyFill="1" applyBorder="1" applyAlignment="1">
      <alignment horizontal="center" vertical="center"/>
    </xf>
    <xf numFmtId="0" fontId="33" fillId="0" borderId="29" xfId="50" applyFont="1" applyBorder="1" applyAlignment="1" applyProtection="1">
      <alignment horizontal="justify" vertical="center"/>
      <protection locked="0"/>
    </xf>
    <xf numFmtId="58" fontId="35" fillId="0" borderId="30" xfId="50" applyNumberFormat="1" applyFont="1" applyBorder="1" applyAlignment="1">
      <alignment horizontal="left" vertical="center"/>
    </xf>
    <xf numFmtId="181" fontId="35" fillId="0" borderId="30" xfId="50" applyNumberFormat="1" applyFont="1" applyBorder="1" applyAlignment="1">
      <alignment horizontal="center" vertical="center"/>
    </xf>
    <xf numFmtId="58" fontId="35" fillId="0" borderId="45" xfId="50" applyNumberFormat="1" applyFont="1" applyBorder="1" applyAlignment="1">
      <alignment horizontal="left" vertical="center"/>
    </xf>
    <xf numFmtId="58" fontId="35" fillId="0" borderId="50" xfId="50" applyNumberFormat="1" applyFont="1" applyBorder="1" applyAlignment="1">
      <alignment horizontal="left" vertical="center"/>
    </xf>
    <xf numFmtId="58" fontId="35" fillId="0" borderId="32" xfId="50" applyNumberFormat="1" applyFont="1" applyBorder="1" applyAlignment="1">
      <alignment horizontal="left" vertical="center"/>
    </xf>
    <xf numFmtId="181" fontId="35" fillId="0" borderId="32" xfId="50" applyNumberFormat="1" applyFont="1" applyBorder="1" applyAlignment="1">
      <alignment horizontal="center" vertical="center"/>
    </xf>
    <xf numFmtId="58" fontId="35" fillId="0" borderId="65" xfId="50" applyNumberFormat="1" applyFont="1" applyBorder="1" applyAlignment="1">
      <alignment horizontal="left" vertical="center"/>
    </xf>
    <xf numFmtId="0" fontId="33" fillId="0" borderId="0" xfId="50" applyFont="1" applyBorder="1" applyAlignment="1" applyProtection="1">
      <alignment horizontal="justify" vertical="center"/>
      <protection locked="0"/>
    </xf>
    <xf numFmtId="0" fontId="33" fillId="0" borderId="0" xfId="50" applyFont="1" applyBorder="1" applyAlignment="1" applyProtection="1">
      <alignment horizontal="center" vertical="center"/>
      <protection locked="0"/>
    </xf>
    <xf numFmtId="0" fontId="32" fillId="0" borderId="1" xfId="0" applyFont="1" applyFill="1" applyBorder="1" applyAlignment="1">
      <alignment horizontal="center" vertical="center"/>
    </xf>
    <xf numFmtId="0" fontId="33" fillId="0" borderId="36" xfId="50" applyFont="1" applyBorder="1" applyAlignment="1" applyProtection="1">
      <alignment horizontal="justify" vertical="center"/>
      <protection locked="0"/>
    </xf>
    <xf numFmtId="0" fontId="35" fillId="0" borderId="36" xfId="50" applyFont="1" applyBorder="1" applyAlignment="1">
      <alignment horizontal="center" vertical="center"/>
    </xf>
    <xf numFmtId="0" fontId="35" fillId="0" borderId="35" xfId="50" applyFont="1" applyBorder="1" applyAlignment="1">
      <alignment vertical="center"/>
    </xf>
    <xf numFmtId="181" fontId="35" fillId="0" borderId="66" xfId="50" applyNumberFormat="1" applyFont="1" applyBorder="1" applyAlignment="1">
      <alignment horizontal="center" vertical="center"/>
    </xf>
    <xf numFmtId="0" fontId="35" fillId="0" borderId="66" xfId="50" applyFont="1" applyBorder="1" applyAlignment="1">
      <alignment horizontal="center" vertical="center"/>
    </xf>
    <xf numFmtId="0" fontId="33" fillId="0" borderId="28" xfId="50" applyFont="1" applyBorder="1" applyAlignment="1" applyProtection="1">
      <alignment horizontal="justify" vertical="center"/>
      <protection locked="0"/>
    </xf>
    <xf numFmtId="0" fontId="35" fillId="0" borderId="28" xfId="50" applyFont="1" applyBorder="1" applyAlignment="1">
      <alignment horizontal="center" vertical="center"/>
    </xf>
    <xf numFmtId="0" fontId="35" fillId="0" borderId="27" xfId="50" applyFont="1" applyBorder="1" applyAlignment="1">
      <alignment vertical="center"/>
    </xf>
    <xf numFmtId="181" fontId="35" fillId="0" borderId="67" xfId="50" applyNumberFormat="1" applyFont="1" applyBorder="1" applyAlignment="1">
      <alignment horizontal="center" vertical="center"/>
    </xf>
    <xf numFmtId="0" fontId="35" fillId="0" borderId="67" xfId="50" applyFont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3" fillId="0" borderId="33" xfId="50" applyFont="1" applyBorder="1" applyAlignment="1" applyProtection="1">
      <alignment horizontal="justify" vertical="center"/>
      <protection locked="0"/>
    </xf>
    <xf numFmtId="0" fontId="35" fillId="0" borderId="33" xfId="50" applyFont="1" applyBorder="1" applyAlignment="1">
      <alignment vertical="center"/>
    </xf>
    <xf numFmtId="0" fontId="35" fillId="0" borderId="32" xfId="50" applyFont="1" applyBorder="1" applyAlignment="1">
      <alignment vertical="center"/>
    </xf>
    <xf numFmtId="181" fontId="35" fillId="0" borderId="65" xfId="50" applyNumberFormat="1" applyFont="1" applyBorder="1" applyAlignment="1">
      <alignment horizontal="center" vertical="center"/>
    </xf>
    <xf numFmtId="0" fontId="35" fillId="0" borderId="65" xfId="50" applyFont="1" applyBorder="1" applyAlignment="1">
      <alignment horizontal="center" vertical="center"/>
    </xf>
    <xf numFmtId="0" fontId="35" fillId="0" borderId="0" xfId="50" applyFont="1" applyBorder="1" applyAlignment="1">
      <alignment horizontal="left" vertical="center"/>
    </xf>
    <xf numFmtId="185" fontId="35" fillId="0" borderId="21" xfId="50" applyNumberFormat="1" applyFont="1" applyBorder="1" applyAlignment="1">
      <alignment horizontal="left" vertical="center"/>
    </xf>
    <xf numFmtId="181" fontId="35" fillId="0" borderId="21" xfId="50" applyNumberFormat="1" applyFont="1" applyBorder="1" applyAlignment="1">
      <alignment horizontal="center" vertical="center"/>
    </xf>
    <xf numFmtId="185" fontId="35" fillId="0" borderId="48" xfId="50" applyNumberFormat="1" applyFont="1" applyBorder="1" applyAlignment="1">
      <alignment horizontal="left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justify" vertical="center"/>
    </xf>
    <xf numFmtId="0" fontId="14" fillId="0" borderId="5" xfId="0" applyFont="1" applyFill="1" applyBorder="1" applyAlignment="1"/>
    <xf numFmtId="181" fontId="14" fillId="0" borderId="5" xfId="0" applyNumberFormat="1" applyFont="1" applyFill="1" applyBorder="1" applyAlignment="1">
      <alignment horizontal="center"/>
    </xf>
    <xf numFmtId="0" fontId="14" fillId="0" borderId="15" xfId="0" applyFont="1" applyFill="1" applyBorder="1" applyAlignment="1"/>
    <xf numFmtId="0" fontId="35" fillId="0" borderId="36" xfId="50" applyFont="1" applyBorder="1" applyAlignment="1" quotePrefix="1">
      <alignment horizontal="center" vertical="center"/>
    </xf>
    <xf numFmtId="0" fontId="35" fillId="0" borderId="28" xfId="50" applyFont="1" applyBorder="1" applyAlignment="1" quotePrefix="1">
      <alignment horizontal="center" vertical="center"/>
    </xf>
  </cellXfs>
  <cellStyles count="52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152" xfId="50"/>
    <cellStyle name="Separador de milhares 2 2 2" xfId="51"/>
  </cellStyles>
  <dxfs count="1">
    <dxf>
      <font>
        <family val="2"/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283796"/>
      <color rgb="00F01946"/>
      <color rgb="00FA6455"/>
      <color rgb="00FAB914"/>
      <color rgb="0000AAAF"/>
      <color rgb="00007D64"/>
      <color rgb="001E965F"/>
      <color rgb="00FF9191"/>
      <color rgb="00FFA9A9"/>
      <color rgb="000073B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247650</xdr:colOff>
      <xdr:row>0</xdr:row>
      <xdr:rowOff>65405</xdr:rowOff>
    </xdr:from>
    <xdr:to>
      <xdr:col>0</xdr:col>
      <xdr:colOff>791210</xdr:colOff>
      <xdr:row>3</xdr:row>
      <xdr:rowOff>276860</xdr:rowOff>
    </xdr:to>
    <xdr:pic>
      <xdr:nvPicPr>
        <xdr:cNvPr id="2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7650" y="65405"/>
          <a:ext cx="543560" cy="1165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904240</xdr:colOff>
      <xdr:row>0</xdr:row>
      <xdr:rowOff>34925</xdr:rowOff>
    </xdr:from>
    <xdr:to>
      <xdr:col>6</xdr:col>
      <xdr:colOff>909955</xdr:colOff>
      <xdr:row>3</xdr:row>
      <xdr:rowOff>245110</xdr:rowOff>
    </xdr:to>
    <xdr:pic>
      <xdr:nvPicPr>
        <xdr:cNvPr id="3" name="Imagem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186420" y="34925"/>
          <a:ext cx="1050290" cy="11645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94615</xdr:colOff>
      <xdr:row>1</xdr:row>
      <xdr:rowOff>111125</xdr:rowOff>
    </xdr:from>
    <xdr:to>
      <xdr:col>1</xdr:col>
      <xdr:colOff>326390</xdr:colOff>
      <xdr:row>3</xdr:row>
      <xdr:rowOff>529590</xdr:rowOff>
    </xdr:to>
    <xdr:pic>
      <xdr:nvPicPr>
        <xdr:cNvPr id="4" name="Imagem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4615" y="365125"/>
          <a:ext cx="680720" cy="1269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595630</xdr:colOff>
      <xdr:row>1</xdr:row>
      <xdr:rowOff>124460</xdr:rowOff>
    </xdr:from>
    <xdr:to>
      <xdr:col>13</xdr:col>
      <xdr:colOff>546100</xdr:colOff>
      <xdr:row>3</xdr:row>
      <xdr:rowOff>542925</xdr:rowOff>
    </xdr:to>
    <xdr:pic>
      <xdr:nvPicPr>
        <xdr:cNvPr id="5" name="Imagem 4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525125" y="378460"/>
          <a:ext cx="1169670" cy="1269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DELL-27HX0Q1\Desktop\Renan\CDs%20LICITA&#199;&#195;O\CD%20LICITA&#199;&#195;O%20-%20AUDIT&#211;RIO%20-%20ICEA%2015-10-2013\Planilhas\Planilha%20de%20Refer&#234;ncia%20de%20Pre&#231;o%20Audit&#243;rio%20Bloco%20Administrativo%20-%2016-10-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ARQUITETURA\Ivana%20Perucci\MATRIZ\UFOP-NOME%20OBRA-OB-ORC-R00-ORCAMENTO-AAMMD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Ivana\ATIVIDADES\EM%20ANDAMENTO\REFORMA%20TELHADO%20ESCOLA%20DE%20MINAS%20CENTRO\UFOP-%20ESCOLA%20DE%20MINAS-BLOCO%20O%20-REFORMA%20TELHADOS%20SALAS%2017%2018%2020-ORC-R01-REFERENCIA-1904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Ivana\ATIVIDADES\ADITIVOS\CMM\ADITIVO-UFOP-CMM-COBERTURA-ORC-R00-19082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ERAL"/>
      <sheetName val="1-GERENCIAMENTO DE OBRAS"/>
      <sheetName val="2-SERVIÇOS PRELIMINARES"/>
      <sheetName val="3-ALVENARIA-VEDAÇÃO-DIVISÓRIA"/>
      <sheetName val="4-REVESTIMENTOS"/>
      <sheetName val="5-ESQUADRIAS"/>
      <sheetName val="6-VIDROS"/>
      <sheetName val="7-PINTURA"/>
      <sheetName val="8-IMPERMEABILIZAÇÃO, ISOLAÇÃO"/>
      <sheetName val="9-SERVIÇOS COMPLEMENTARES"/>
      <sheetName val="10-INSTALAÇÕES ELÉTRICAS"/>
      <sheetName val="11-INSTALAÇÕES LÓGICA-TELEFONIA"/>
      <sheetName val="12-INSTALAÇÕES COMBATE INCÊNDIO"/>
      <sheetName val="13-PAISAGISMO-URBANIZAÇÃO"/>
      <sheetName val="CRONOGRAMA"/>
      <sheetName val="SINAP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PA"/>
      <sheetName val="1-S.TEC.PROF."/>
      <sheetName val="2-S.PRELIM"/>
      <sheetName val="3-FUND.EST."/>
      <sheetName val="4-ARQ E URB"/>
      <sheetName val="4.1-PAREDES"/>
      <sheetName val="4.2-ESQ."/>
      <sheetName val="4.3-VID."/>
      <sheetName val="4.4-COB."/>
      <sheetName val="4.5-REV."/>
      <sheetName val="4.6-IMPERM."/>
      <sheetName val="4.7-ACAB."/>
      <sheetName val="4.8-EQUIP."/>
      <sheetName val="5-I. HIDROS."/>
      <sheetName val="6-I.ELÉTR."/>
      <sheetName val="7-I.MECÂN."/>
      <sheetName val="8-I.INC."/>
      <sheetName val="9-S. COMP."/>
      <sheetName val="10-S.ADMIN."/>
      <sheetName val="11-CONSERV."/>
      <sheetName val="BASE CADERNO"/>
      <sheetName val="COTAÇÕES"/>
      <sheetName val="CRONO"/>
      <sheetName val="CURVA S"/>
      <sheetName val="AUX"/>
      <sheetName val="SUDECAP"/>
      <sheetName val="SUDECAP INSUMOS"/>
      <sheetName val="SINAPI"/>
      <sheetName val="SINAPI INSUMOS"/>
      <sheetName val="SETOP"/>
      <sheetName val="SUDECAP INSUMO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INAPI"/>
      <sheetName val="INSUMOS"/>
      <sheetName val="SETOP"/>
      <sheetName val="GERAL"/>
      <sheetName val="2-SERVIÇOS PRELIMINARES"/>
      <sheetName val="3-ESTRUTURAS"/>
      <sheetName val="4-ARQUITETURA"/>
      <sheetName val="5-DRENAGEM PLUVIAIS"/>
      <sheetName val="6-I. ELÉTRICAS"/>
      <sheetName val="9-SERVIÇOS COMPLEMENTARES"/>
      <sheetName val="10-SERVIÇOS AUX. ADMIN."/>
      <sheetName val="MEMORIA DE CALCULO"/>
      <sheetName val="EAP"/>
      <sheetName val="CRONOGRAMA"/>
      <sheetName val="#REF!"/>
      <sheetName val="5-ESQUADRI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INAPI"/>
      <sheetName val="INSUMOS"/>
      <sheetName val="SETOP"/>
      <sheetName val="RESUMO"/>
      <sheetName val="Aditivo 27-08-2019"/>
      <sheetName val="UFOP(+)"/>
      <sheetName val="UFOP(-)"/>
      <sheetName val="Formação empresa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6"/>
  <sheetViews>
    <sheetView view="pageBreakPreview" zoomScale="85" zoomScaleNormal="85" workbookViewId="0">
      <pane ySplit="6" topLeftCell="A7" activePane="bottomLeft" state="frozen"/>
      <selection/>
      <selection pane="bottomLeft" activeCell="K12" sqref="K12"/>
    </sheetView>
  </sheetViews>
  <sheetFormatPr defaultColWidth="9.1047619047619" defaultRowHeight="15"/>
  <cols>
    <col min="1" max="1" width="11.8857142857143" style="442" customWidth="1"/>
    <col min="2" max="2" width="60.3333333333333" style="443" customWidth="1"/>
    <col min="3" max="4" width="10.6666666666667" style="279" customWidth="1"/>
    <col min="5" max="5" width="15.6666666666667" style="279" customWidth="1"/>
    <col min="6" max="6" width="15.6666666666667" style="444" customWidth="1"/>
    <col min="7" max="7" width="17.7142857142857" style="279" customWidth="1"/>
    <col min="8" max="9" width="17.7142857142857" style="445" customWidth="1"/>
    <col min="10" max="16376" width="9.1047619047619" style="279"/>
  </cols>
  <sheetData>
    <row r="1" ht="25.05" customHeight="1" spans="1:9">
      <c r="A1" s="446" t="s">
        <v>0</v>
      </c>
      <c r="B1" s="447"/>
      <c r="C1" s="448"/>
      <c r="D1" s="448"/>
      <c r="E1" s="448"/>
      <c r="F1" s="449"/>
      <c r="G1" s="450"/>
      <c r="H1" s="451"/>
      <c r="I1" s="451"/>
    </row>
    <row r="2" ht="25.05" customHeight="1" spans="1:9">
      <c r="A2" s="452" t="s">
        <v>1</v>
      </c>
      <c r="B2" s="453"/>
      <c r="C2" s="454"/>
      <c r="D2" s="454"/>
      <c r="E2" s="454"/>
      <c r="F2" s="455"/>
      <c r="G2" s="456"/>
      <c r="H2" s="451"/>
      <c r="I2" s="451"/>
    </row>
    <row r="3" ht="25.05" customHeight="1" spans="1:7">
      <c r="A3" s="452" t="s">
        <v>2</v>
      </c>
      <c r="B3" s="453"/>
      <c r="C3" s="454"/>
      <c r="D3" s="454"/>
      <c r="E3" s="454"/>
      <c r="F3" s="455"/>
      <c r="G3" s="456"/>
    </row>
    <row r="4" ht="25.05" customHeight="1" spans="1:9">
      <c r="A4" s="457" t="s">
        <v>3</v>
      </c>
      <c r="B4" s="458"/>
      <c r="C4" s="459"/>
      <c r="D4" s="459"/>
      <c r="E4" s="459"/>
      <c r="F4" s="460"/>
      <c r="G4" s="461"/>
      <c r="H4" s="451"/>
      <c r="I4" s="451"/>
    </row>
    <row r="5" s="441" customFormat="1" ht="30" customHeight="1" spans="1:9">
      <c r="A5" s="462" t="s">
        <v>4</v>
      </c>
      <c r="B5" s="463" t="s">
        <v>5</v>
      </c>
      <c r="C5" s="464" t="s">
        <v>6</v>
      </c>
      <c r="D5" s="464" t="s">
        <v>7</v>
      </c>
      <c r="E5" s="464" t="s">
        <v>8</v>
      </c>
      <c r="F5" s="465" t="s">
        <v>9</v>
      </c>
      <c r="G5" s="466" t="s">
        <v>10</v>
      </c>
      <c r="H5" s="467"/>
      <c r="I5" s="467"/>
    </row>
    <row r="6" s="441" customFormat="1" ht="30" customHeight="1" spans="1:9">
      <c r="A6" s="468"/>
      <c r="B6" s="469" t="s">
        <v>11</v>
      </c>
      <c r="C6" s="470">
        <f>SUM(F7:F29)</f>
        <v>0</v>
      </c>
      <c r="D6" s="471"/>
      <c r="E6" s="471"/>
      <c r="F6" s="471"/>
      <c r="G6" s="472"/>
      <c r="H6" s="467"/>
      <c r="I6" s="467"/>
    </row>
    <row r="7" s="441" customFormat="1" ht="30" customHeight="1" spans="1:9">
      <c r="A7" s="473">
        <v>1</v>
      </c>
      <c r="B7" s="474" t="s">
        <v>12</v>
      </c>
      <c r="C7" s="475" t="str">
        <f>COMPOSICOES!D2</f>
        <v>M²</v>
      </c>
      <c r="D7" s="476">
        <v>1336</v>
      </c>
      <c r="E7" s="477"/>
      <c r="F7" s="478"/>
      <c r="G7" s="479"/>
      <c r="H7" s="480"/>
      <c r="I7" s="480"/>
    </row>
    <row r="8" s="441" customFormat="1" ht="30" customHeight="1" spans="1:9">
      <c r="A8" s="481">
        <v>2</v>
      </c>
      <c r="B8" s="482" t="s">
        <v>13</v>
      </c>
      <c r="C8" s="483" t="str">
        <f>COMPOSICOES!D19</f>
        <v>M²</v>
      </c>
      <c r="D8" s="484">
        <v>1115</v>
      </c>
      <c r="E8" s="485"/>
      <c r="F8" s="486"/>
      <c r="G8" s="487"/>
      <c r="H8" s="480"/>
      <c r="I8" s="480"/>
    </row>
    <row r="9" s="441" customFormat="1" ht="30" customHeight="1" spans="1:9">
      <c r="A9" s="481">
        <v>3</v>
      </c>
      <c r="B9" s="482" t="s">
        <v>14</v>
      </c>
      <c r="C9" s="483" t="str">
        <f>COMPOSICOES!D36</f>
        <v>M²</v>
      </c>
      <c r="D9" s="484">
        <v>1115</v>
      </c>
      <c r="E9" s="485"/>
      <c r="F9" s="486"/>
      <c r="G9" s="487"/>
      <c r="H9" s="480"/>
      <c r="I9" s="480"/>
    </row>
    <row r="10" s="441" customFormat="1" ht="30" customHeight="1" spans="1:9">
      <c r="A10" s="481">
        <v>4</v>
      </c>
      <c r="B10" s="482" t="s">
        <v>15</v>
      </c>
      <c r="C10" s="483" t="str">
        <f>VLOOKUP(A10,COMPOSICOES!A:D,4,FALSE)</f>
        <v>M²</v>
      </c>
      <c r="D10" s="484">
        <v>1229</v>
      </c>
      <c r="E10" s="485"/>
      <c r="F10" s="486"/>
      <c r="G10" s="487"/>
      <c r="H10" s="480"/>
      <c r="I10" s="480"/>
    </row>
    <row r="11" s="441" customFormat="1" ht="30" customHeight="1" spans="1:9">
      <c r="A11" s="481">
        <v>5</v>
      </c>
      <c r="B11" s="482" t="s">
        <v>16</v>
      </c>
      <c r="C11" s="483" t="str">
        <f>VLOOKUP(A11,COMPOSICOES!A:D,4,FALSE)</f>
        <v>M²</v>
      </c>
      <c r="D11" s="484">
        <v>550</v>
      </c>
      <c r="E11" s="485"/>
      <c r="F11" s="486"/>
      <c r="G11" s="487"/>
      <c r="H11" s="480"/>
      <c r="I11" s="480"/>
    </row>
    <row r="12" s="441" customFormat="1" ht="30" customHeight="1" spans="1:9">
      <c r="A12" s="481">
        <v>6</v>
      </c>
      <c r="B12" s="482" t="s">
        <v>17</v>
      </c>
      <c r="C12" s="483" t="str">
        <f>VLOOKUP(A12,COMPOSICOES!A:D,4,FALSE)</f>
        <v>M²</v>
      </c>
      <c r="D12" s="484">
        <v>383</v>
      </c>
      <c r="E12" s="485"/>
      <c r="F12" s="486"/>
      <c r="G12" s="487"/>
      <c r="H12" s="480"/>
      <c r="I12" s="480"/>
    </row>
    <row r="13" s="441" customFormat="1" ht="30" customHeight="1" spans="1:9">
      <c r="A13" s="481">
        <v>7</v>
      </c>
      <c r="B13" s="482" t="s">
        <v>18</v>
      </c>
      <c r="C13" s="483" t="str">
        <f>VLOOKUP(A13,COMPOSICOES!A:D,4,FALSE)</f>
        <v>M²</v>
      </c>
      <c r="D13" s="484">
        <v>1115</v>
      </c>
      <c r="E13" s="485"/>
      <c r="F13" s="486"/>
      <c r="G13" s="487"/>
      <c r="H13" s="480"/>
      <c r="I13" s="480"/>
    </row>
    <row r="14" s="441" customFormat="1" ht="30" customHeight="1" spans="1:9">
      <c r="A14" s="481">
        <v>8</v>
      </c>
      <c r="B14" s="482" t="s">
        <v>19</v>
      </c>
      <c r="C14" s="483" t="str">
        <f>VLOOKUP(A14,COMPOSICOES!A:D,4,FALSE)</f>
        <v>M²</v>
      </c>
      <c r="D14" s="484">
        <v>1115</v>
      </c>
      <c r="E14" s="485"/>
      <c r="F14" s="486"/>
      <c r="G14" s="487"/>
      <c r="H14" s="480"/>
      <c r="I14" s="480"/>
    </row>
    <row r="15" s="441" customFormat="1" ht="30" customHeight="1" spans="1:9">
      <c r="A15" s="481">
        <v>9</v>
      </c>
      <c r="B15" s="482" t="s">
        <v>20</v>
      </c>
      <c r="C15" s="483" t="str">
        <f>VLOOKUP(A15,COMPOSICOES!A:D,4,FALSE)</f>
        <v>M²</v>
      </c>
      <c r="D15" s="484">
        <v>1229</v>
      </c>
      <c r="E15" s="485"/>
      <c r="F15" s="486"/>
      <c r="G15" s="487"/>
      <c r="H15" s="480"/>
      <c r="I15" s="480"/>
    </row>
    <row r="16" s="441" customFormat="1" ht="30" customHeight="1" spans="1:9">
      <c r="A16" s="481">
        <v>10</v>
      </c>
      <c r="B16" s="488" t="s">
        <v>21</v>
      </c>
      <c r="C16" s="483" t="str">
        <f>VLOOKUP(A16,COMPOSICOES!A:D,4,FALSE)</f>
        <v>M²</v>
      </c>
      <c r="D16" s="484">
        <v>1115</v>
      </c>
      <c r="E16" s="485"/>
      <c r="F16" s="486"/>
      <c r="G16" s="487"/>
      <c r="H16" s="480"/>
      <c r="I16" s="480"/>
    </row>
    <row r="17" s="441" customFormat="1" ht="30" customHeight="1" spans="1:9">
      <c r="A17" s="481">
        <v>11</v>
      </c>
      <c r="B17" s="482" t="s">
        <v>22</v>
      </c>
      <c r="C17" s="483" t="str">
        <f>VLOOKUP(A17,COMPOSICOES!A:D,4,FALSE)</f>
        <v>M²</v>
      </c>
      <c r="D17" s="484">
        <v>1115</v>
      </c>
      <c r="E17" s="485"/>
      <c r="F17" s="486"/>
      <c r="G17" s="487"/>
      <c r="H17" s="480"/>
      <c r="I17" s="480"/>
    </row>
    <row r="18" s="441" customFormat="1" ht="30" customHeight="1" spans="1:9">
      <c r="A18" s="481">
        <v>12</v>
      </c>
      <c r="B18" s="488" t="s">
        <v>23</v>
      </c>
      <c r="C18" s="483" t="str">
        <f>VLOOKUP(A18,COMPOSICOES!A:D,4,FALSE)</f>
        <v>M²</v>
      </c>
      <c r="D18" s="484">
        <v>1229</v>
      </c>
      <c r="E18" s="485"/>
      <c r="F18" s="486"/>
      <c r="G18" s="487"/>
      <c r="H18" s="480"/>
      <c r="I18" s="480"/>
    </row>
    <row r="19" s="441" customFormat="1" ht="30" customHeight="1" spans="1:9">
      <c r="A19" s="481">
        <v>13</v>
      </c>
      <c r="B19" s="488" t="s">
        <v>24</v>
      </c>
      <c r="C19" s="483" t="str">
        <f>VLOOKUP(A19,COMPOSICOES!A:D,4,FALSE)</f>
        <v>M²</v>
      </c>
      <c r="D19" s="484">
        <v>656</v>
      </c>
      <c r="E19" s="485"/>
      <c r="F19" s="486"/>
      <c r="G19" s="487"/>
      <c r="H19" s="480"/>
      <c r="I19" s="480"/>
    </row>
    <row r="20" s="441" customFormat="1" ht="30" customHeight="1" spans="1:9">
      <c r="A20" s="481">
        <v>14</v>
      </c>
      <c r="B20" s="488" t="s">
        <v>25</v>
      </c>
      <c r="C20" s="483" t="str">
        <f>VLOOKUP(A20,COMPOSICOES!A:D,4,FALSE)</f>
        <v>M²</v>
      </c>
      <c r="D20" s="484">
        <v>450</v>
      </c>
      <c r="E20" s="485"/>
      <c r="F20" s="486"/>
      <c r="G20" s="487"/>
      <c r="H20" s="480"/>
      <c r="I20" s="480"/>
    </row>
    <row r="21" s="441" customFormat="1" ht="30" customHeight="1" spans="1:9">
      <c r="A21" s="481">
        <v>15</v>
      </c>
      <c r="B21" s="488" t="s">
        <v>26</v>
      </c>
      <c r="C21" s="483" t="str">
        <f>VLOOKUP(A21,COMPOSICOES!A:D,4,FALSE)</f>
        <v>M²</v>
      </c>
      <c r="D21" s="484">
        <v>450</v>
      </c>
      <c r="E21" s="485"/>
      <c r="F21" s="486"/>
      <c r="G21" s="487"/>
      <c r="H21" s="480"/>
      <c r="I21" s="480"/>
    </row>
    <row r="22" s="441" customFormat="1" ht="30" customHeight="1" spans="1:9">
      <c r="A22" s="481">
        <v>16</v>
      </c>
      <c r="B22" s="489" t="s">
        <v>27</v>
      </c>
      <c r="C22" s="483" t="str">
        <f>VLOOKUP(A22,COMPOSICOES!A:D,4,FALSE)</f>
        <v>M²</v>
      </c>
      <c r="D22" s="484">
        <v>1229</v>
      </c>
      <c r="E22" s="485"/>
      <c r="F22" s="486"/>
      <c r="G22" s="487"/>
      <c r="H22" s="480"/>
      <c r="I22" s="480"/>
    </row>
    <row r="23" s="441" customFormat="1" ht="30" customHeight="1" spans="1:9">
      <c r="A23" s="481">
        <v>17</v>
      </c>
      <c r="B23" s="488" t="s">
        <v>28</v>
      </c>
      <c r="C23" s="483" t="str">
        <f>VLOOKUP(A23,COMPOSICOES!A:D,4,FALSE)</f>
        <v>M²</v>
      </c>
      <c r="D23" s="484">
        <v>604</v>
      </c>
      <c r="E23" s="485"/>
      <c r="F23" s="486"/>
      <c r="G23" s="487"/>
      <c r="H23" s="480"/>
      <c r="I23" s="480"/>
    </row>
    <row r="24" s="441" customFormat="1" ht="30" customHeight="1" spans="1:9">
      <c r="A24" s="481">
        <v>18</v>
      </c>
      <c r="B24" s="489" t="s">
        <v>29</v>
      </c>
      <c r="C24" s="483" t="str">
        <f>VLOOKUP(A24,COMPOSICOES!A:D,4,FALSE)</f>
        <v>M²</v>
      </c>
      <c r="D24" s="484">
        <v>1833</v>
      </c>
      <c r="E24" s="485"/>
      <c r="F24" s="486"/>
      <c r="G24" s="487"/>
      <c r="H24" s="480"/>
      <c r="I24" s="480"/>
    </row>
    <row r="25" s="441" customFormat="1" ht="30" customHeight="1" spans="1:9">
      <c r="A25" s="481">
        <v>19</v>
      </c>
      <c r="B25" s="482" t="s">
        <v>30</v>
      </c>
      <c r="C25" s="483" t="str">
        <f>VLOOKUP(A25,COMPOSICOES!A:D,4,FALSE)</f>
        <v>UNID</v>
      </c>
      <c r="D25" s="484">
        <v>1</v>
      </c>
      <c r="E25" s="485"/>
      <c r="F25" s="486"/>
      <c r="G25" s="487"/>
      <c r="H25" s="480"/>
      <c r="I25" s="480"/>
    </row>
    <row r="26" s="441" customFormat="1" ht="30" customHeight="1" spans="1:9">
      <c r="A26" s="481">
        <v>20</v>
      </c>
      <c r="B26" s="482" t="s">
        <v>31</v>
      </c>
      <c r="C26" s="483" t="str">
        <f>VLOOKUP(A26,COMPOSICOES!A:D,4,FALSE)</f>
        <v>M²</v>
      </c>
      <c r="D26" s="484">
        <v>1833</v>
      </c>
      <c r="E26" s="485"/>
      <c r="F26" s="486"/>
      <c r="G26" s="487"/>
      <c r="H26" s="480"/>
      <c r="I26" s="480"/>
    </row>
    <row r="27" s="441" customFormat="1" ht="30" customHeight="1" spans="1:9">
      <c r="A27" s="481">
        <v>21</v>
      </c>
      <c r="B27" s="482" t="s">
        <v>32</v>
      </c>
      <c r="C27" s="483" t="str">
        <f>VLOOKUP(A27,COMPOSICOES!A:D,4,FALSE)</f>
        <v>M²</v>
      </c>
      <c r="D27" s="484">
        <v>1336</v>
      </c>
      <c r="E27" s="485"/>
      <c r="F27" s="486"/>
      <c r="G27" s="487"/>
      <c r="H27" s="480"/>
      <c r="I27" s="480"/>
    </row>
    <row r="28" s="441" customFormat="1" ht="45" spans="1:9">
      <c r="A28" s="481">
        <v>22</v>
      </c>
      <c r="B28" s="482" t="s">
        <v>33</v>
      </c>
      <c r="C28" s="483" t="s">
        <v>6</v>
      </c>
      <c r="D28" s="484">
        <v>1</v>
      </c>
      <c r="E28" s="485"/>
      <c r="F28" s="486"/>
      <c r="G28" s="487"/>
      <c r="H28" s="490"/>
      <c r="I28" s="490"/>
    </row>
    <row r="29" s="441" customFormat="1" ht="30" customHeight="1" spans="1:9">
      <c r="A29" s="491">
        <v>23</v>
      </c>
      <c r="B29" s="482" t="s">
        <v>34</v>
      </c>
      <c r="C29" s="492" t="s">
        <v>6</v>
      </c>
      <c r="D29" s="493">
        <v>1</v>
      </c>
      <c r="E29" s="485"/>
      <c r="F29" s="494"/>
      <c r="G29" s="495"/>
      <c r="H29" s="490"/>
      <c r="I29" s="490"/>
    </row>
    <row r="30" s="441" customFormat="1" ht="30" customHeight="1" spans="1:9">
      <c r="A30" s="496"/>
      <c r="B30" s="497"/>
      <c r="C30" s="497"/>
      <c r="D30" s="497"/>
      <c r="E30" s="497"/>
      <c r="F30" s="498"/>
      <c r="G30" s="499"/>
      <c r="H30" s="500"/>
      <c r="I30" s="500"/>
    </row>
    <row r="31" ht="20" customHeight="1" spans="1:7">
      <c r="A31" s="501"/>
      <c r="G31" s="502"/>
    </row>
    <row r="32" ht="20" customHeight="1" spans="1:7">
      <c r="A32" s="503"/>
      <c r="B32" s="504" t="s">
        <v>35</v>
      </c>
      <c r="C32" s="505"/>
      <c r="D32" s="505"/>
      <c r="E32" s="505"/>
      <c r="F32" s="506"/>
      <c r="G32" s="507"/>
    </row>
    <row r="33" ht="20" customHeight="1" spans="1:7">
      <c r="A33" s="508"/>
      <c r="B33" s="509" t="s">
        <v>36</v>
      </c>
      <c r="C33" s="510"/>
      <c r="D33" s="510"/>
      <c r="E33" s="510"/>
      <c r="F33" s="511"/>
      <c r="G33" s="512"/>
    </row>
    <row r="34" ht="20" customHeight="1" spans="1:7">
      <c r="A34" s="513"/>
      <c r="B34" s="514"/>
      <c r="C34" s="515"/>
      <c r="D34" s="516"/>
      <c r="E34" s="517"/>
      <c r="F34" s="518"/>
      <c r="G34" s="519"/>
    </row>
    <row r="35" ht="20" customHeight="1" spans="1:7">
      <c r="A35" s="503"/>
      <c r="B35" s="504" t="s">
        <v>37</v>
      </c>
      <c r="C35" s="520"/>
      <c r="D35" s="520"/>
      <c r="E35" s="520"/>
      <c r="F35" s="521"/>
      <c r="G35" s="522"/>
    </row>
    <row r="36" ht="20" customHeight="1" spans="1:7">
      <c r="A36" s="523"/>
      <c r="B36" s="524" t="s">
        <v>38</v>
      </c>
      <c r="C36" s="525"/>
      <c r="D36" s="525"/>
      <c r="E36" s="525"/>
      <c r="F36" s="526"/>
      <c r="G36" s="527"/>
    </row>
    <row r="37" ht="20" customHeight="1" spans="1:7">
      <c r="A37" s="508"/>
      <c r="B37" s="509" t="s">
        <v>39</v>
      </c>
      <c r="C37" s="528"/>
      <c r="D37" s="529"/>
      <c r="E37" s="529"/>
      <c r="F37" s="530"/>
      <c r="G37" s="531"/>
    </row>
    <row r="38" ht="20" customHeight="1" spans="1:7">
      <c r="A38" s="513"/>
      <c r="B38" s="532"/>
      <c r="C38" s="533"/>
      <c r="D38" s="533"/>
      <c r="E38" s="517"/>
      <c r="F38" s="518"/>
      <c r="G38" s="519"/>
    </row>
    <row r="39" ht="20" customHeight="1" spans="1:7">
      <c r="A39" s="534"/>
      <c r="B39" s="535" t="s">
        <v>40</v>
      </c>
      <c r="C39" s="560" t="s">
        <v>41</v>
      </c>
      <c r="D39" s="537"/>
      <c r="E39" s="537"/>
      <c r="F39" s="538"/>
      <c r="G39" s="539"/>
    </row>
    <row r="40" ht="20" customHeight="1" spans="1:7">
      <c r="A40" s="513"/>
      <c r="B40" s="540" t="s">
        <v>42</v>
      </c>
      <c r="C40" s="561" t="s">
        <v>41</v>
      </c>
      <c r="D40" s="542"/>
      <c r="E40" s="542"/>
      <c r="F40" s="543"/>
      <c r="G40" s="544"/>
    </row>
    <row r="41" ht="20" customHeight="1" spans="1:7">
      <c r="A41" s="513"/>
      <c r="B41" s="540" t="s">
        <v>43</v>
      </c>
      <c r="C41" s="561" t="s">
        <v>41</v>
      </c>
      <c r="D41" s="542"/>
      <c r="E41" s="542"/>
      <c r="F41" s="543"/>
      <c r="G41" s="544"/>
    </row>
    <row r="42" ht="20" customHeight="1" spans="1:7">
      <c r="A42" s="545"/>
      <c r="B42" s="546" t="s">
        <v>44</v>
      </c>
      <c r="C42" s="547"/>
      <c r="D42" s="548"/>
      <c r="E42" s="548"/>
      <c r="F42" s="549"/>
      <c r="G42" s="550"/>
    </row>
    <row r="43" ht="20" customHeight="1" spans="1:7">
      <c r="A43" s="513"/>
      <c r="B43" s="514"/>
      <c r="C43" s="551"/>
      <c r="D43" s="516"/>
      <c r="E43" s="517"/>
      <c r="F43" s="518"/>
      <c r="G43" s="519"/>
    </row>
    <row r="44" ht="20" customHeight="1" spans="1:7">
      <c r="A44" s="503"/>
      <c r="B44" s="504" t="s">
        <v>45</v>
      </c>
      <c r="C44" s="520"/>
      <c r="D44" s="520"/>
      <c r="E44" s="520"/>
      <c r="F44" s="521"/>
      <c r="G44" s="522"/>
    </row>
    <row r="45" ht="20" customHeight="1" spans="1:7">
      <c r="A45" s="508"/>
      <c r="B45" s="509" t="s">
        <v>46</v>
      </c>
      <c r="C45" s="552"/>
      <c r="D45" s="552"/>
      <c r="E45" s="552"/>
      <c r="F45" s="553"/>
      <c r="G45" s="554"/>
    </row>
    <row r="46" ht="15.75" spans="1:7">
      <c r="A46" s="555"/>
      <c r="B46" s="556"/>
      <c r="C46" s="557"/>
      <c r="D46" s="557"/>
      <c r="E46" s="557"/>
      <c r="F46" s="558"/>
      <c r="G46" s="559"/>
    </row>
  </sheetData>
  <mergeCells count="14">
    <mergeCell ref="A1:G1"/>
    <mergeCell ref="A2:G2"/>
    <mergeCell ref="A3:G3"/>
    <mergeCell ref="A4:G4"/>
    <mergeCell ref="C6:F6"/>
    <mergeCell ref="C32:G32"/>
    <mergeCell ref="C33:G33"/>
    <mergeCell ref="C35:G35"/>
    <mergeCell ref="C36:G36"/>
    <mergeCell ref="C37:G37"/>
    <mergeCell ref="B38:D38"/>
    <mergeCell ref="C44:G44"/>
    <mergeCell ref="C45:G45"/>
    <mergeCell ref="G39:G42"/>
  </mergeCells>
  <conditionalFormatting sqref="E34;E43;E38;E46:E65422">
    <cfRule type="containsText" dxfId="0" priority="1" operator="between" text="VNE">
      <formula>NOT(ISERROR(SEARCH("VNE",E34)))</formula>
    </cfRule>
  </conditionalFormatting>
  <printOptions horizontalCentered="1"/>
  <pageMargins left="0.7" right="0.7" top="0.75" bottom="0.75" header="0.3" footer="0.3"/>
  <pageSetup paperSize="9" scale="61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0"/>
  <sheetViews>
    <sheetView view="pageBreakPreview" zoomScale="115" zoomScaleNormal="100" workbookViewId="0">
      <pane ySplit="1" topLeftCell="A2" activePane="bottomLeft" state="frozen"/>
      <selection/>
      <selection pane="bottomLeft" activeCell="K13" sqref="K13"/>
    </sheetView>
  </sheetViews>
  <sheetFormatPr defaultColWidth="9.14285714285714" defaultRowHeight="12.75" outlineLevelCol="7"/>
  <cols>
    <col min="1" max="1" width="15.7142857142857" style="279" customWidth="1"/>
    <col min="2" max="2" width="10.7142857142857" style="280" customWidth="1"/>
    <col min="3" max="3" width="50.7142857142857" style="279" customWidth="1"/>
    <col min="4" max="4" width="9.14285714285714" style="280"/>
    <col min="5" max="5" width="13" style="280"/>
    <col min="6" max="6" width="10.2857142857143" style="280"/>
    <col min="7" max="7" width="9.85714285714286" style="280"/>
    <col min="8" max="16384" width="9.14285714285714" style="279"/>
  </cols>
  <sheetData>
    <row r="1" ht="26.25" spans="1:8">
      <c r="A1" s="281"/>
      <c r="B1" s="282"/>
      <c r="C1" s="283" t="s">
        <v>47</v>
      </c>
      <c r="D1" s="284" t="s">
        <v>6</v>
      </c>
      <c r="E1" s="284" t="s">
        <v>48</v>
      </c>
      <c r="F1" s="285" t="s">
        <v>49</v>
      </c>
      <c r="G1" s="286" t="s">
        <v>50</v>
      </c>
      <c r="H1" s="287" t="s">
        <v>11</v>
      </c>
    </row>
    <row r="2" ht="20" customHeight="1" spans="1:8">
      <c r="A2" s="288" t="s">
        <v>51</v>
      </c>
      <c r="B2" s="288" t="s">
        <v>52</v>
      </c>
      <c r="C2" s="289" t="s">
        <v>12</v>
      </c>
      <c r="D2" s="290" t="s">
        <v>53</v>
      </c>
      <c r="E2" s="291"/>
      <c r="F2" s="292"/>
      <c r="G2" s="292"/>
      <c r="H2" s="293"/>
    </row>
    <row r="3" spans="1:8">
      <c r="A3" s="294" t="s">
        <v>44</v>
      </c>
      <c r="B3" s="295" t="s">
        <v>54</v>
      </c>
      <c r="C3" s="296" t="s">
        <v>55</v>
      </c>
      <c r="D3" s="295" t="s">
        <v>56</v>
      </c>
      <c r="E3" s="297"/>
      <c r="F3" s="298"/>
      <c r="G3" s="299"/>
      <c r="H3" s="300"/>
    </row>
    <row r="4" spans="1:8">
      <c r="A4" s="301" t="s">
        <v>44</v>
      </c>
      <c r="B4" s="302" t="s">
        <v>57</v>
      </c>
      <c r="C4" s="303" t="s">
        <v>58</v>
      </c>
      <c r="D4" s="302" t="s">
        <v>56</v>
      </c>
      <c r="E4" s="304"/>
      <c r="F4" s="305"/>
      <c r="G4" s="306"/>
      <c r="H4" s="307"/>
    </row>
    <row r="5" spans="1:8">
      <c r="A5" s="301" t="s">
        <v>44</v>
      </c>
      <c r="B5" s="302" t="s">
        <v>59</v>
      </c>
      <c r="C5" s="303" t="s">
        <v>60</v>
      </c>
      <c r="D5" s="302" t="s">
        <v>61</v>
      </c>
      <c r="E5" s="308"/>
      <c r="F5" s="305"/>
      <c r="G5" s="306"/>
      <c r="H5" s="307"/>
    </row>
    <row r="6" spans="1:8">
      <c r="A6" s="301" t="s">
        <v>44</v>
      </c>
      <c r="B6" s="302" t="s">
        <v>62</v>
      </c>
      <c r="C6" s="303" t="s">
        <v>63</v>
      </c>
      <c r="D6" s="302" t="s">
        <v>61</v>
      </c>
      <c r="E6" s="308"/>
      <c r="F6" s="305"/>
      <c r="G6" s="306"/>
      <c r="H6" s="307"/>
    </row>
    <row r="7" spans="1:8">
      <c r="A7" s="301" t="s">
        <v>44</v>
      </c>
      <c r="B7" s="302" t="s">
        <v>64</v>
      </c>
      <c r="C7" s="303" t="s">
        <v>65</v>
      </c>
      <c r="D7" s="302" t="s">
        <v>61</v>
      </c>
      <c r="E7" s="308"/>
      <c r="F7" s="305"/>
      <c r="G7" s="306"/>
      <c r="H7" s="307"/>
    </row>
    <row r="8" spans="1:8">
      <c r="A8" s="301" t="s">
        <v>44</v>
      </c>
      <c r="B8" s="302" t="s">
        <v>66</v>
      </c>
      <c r="C8" s="303" t="s">
        <v>67</v>
      </c>
      <c r="D8" s="302" t="s">
        <v>61</v>
      </c>
      <c r="E8" s="308"/>
      <c r="F8" s="305"/>
      <c r="G8" s="306"/>
      <c r="H8" s="307"/>
    </row>
    <row r="9" spans="1:8">
      <c r="A9" s="301" t="s">
        <v>44</v>
      </c>
      <c r="B9" s="302" t="s">
        <v>68</v>
      </c>
      <c r="C9" s="303" t="s">
        <v>69</v>
      </c>
      <c r="D9" s="302" t="s">
        <v>61</v>
      </c>
      <c r="E9" s="308"/>
      <c r="F9" s="305"/>
      <c r="G9" s="306"/>
      <c r="H9" s="307"/>
    </row>
    <row r="10" spans="1:8">
      <c r="A10" s="301" t="s">
        <v>44</v>
      </c>
      <c r="B10" s="302" t="s">
        <v>70</v>
      </c>
      <c r="C10" s="303" t="s">
        <v>71</v>
      </c>
      <c r="D10" s="302" t="s">
        <v>61</v>
      </c>
      <c r="E10" s="304"/>
      <c r="F10" s="305"/>
      <c r="G10" s="306"/>
      <c r="H10" s="307"/>
    </row>
    <row r="11" spans="1:8">
      <c r="A11" s="301" t="s">
        <v>44</v>
      </c>
      <c r="B11" s="302" t="s">
        <v>57</v>
      </c>
      <c r="C11" s="303" t="s">
        <v>72</v>
      </c>
      <c r="D11" s="302" t="s">
        <v>73</v>
      </c>
      <c r="E11" s="304"/>
      <c r="F11" s="305"/>
      <c r="G11" s="306"/>
      <c r="H11" s="307"/>
    </row>
    <row r="12" spans="1:8">
      <c r="A12" s="301" t="s">
        <v>44</v>
      </c>
      <c r="B12" s="302" t="s">
        <v>74</v>
      </c>
      <c r="C12" s="303" t="s">
        <v>75</v>
      </c>
      <c r="D12" s="302" t="s">
        <v>76</v>
      </c>
      <c r="E12" s="304"/>
      <c r="F12" s="305"/>
      <c r="G12" s="306"/>
      <c r="H12" s="307"/>
    </row>
    <row r="13" spans="1:8">
      <c r="A13" s="301" t="s">
        <v>44</v>
      </c>
      <c r="B13" s="302" t="s">
        <v>77</v>
      </c>
      <c r="C13" s="303" t="s">
        <v>78</v>
      </c>
      <c r="D13" s="302" t="s">
        <v>79</v>
      </c>
      <c r="E13" s="304"/>
      <c r="F13" s="305"/>
      <c r="G13" s="306"/>
      <c r="H13" s="307"/>
    </row>
    <row r="14" spans="1:8">
      <c r="A14" s="301" t="s">
        <v>44</v>
      </c>
      <c r="B14" s="302" t="s">
        <v>80</v>
      </c>
      <c r="C14" s="303" t="s">
        <v>81</v>
      </c>
      <c r="D14" s="302" t="s">
        <v>79</v>
      </c>
      <c r="E14" s="304"/>
      <c r="F14" s="305"/>
      <c r="G14" s="306"/>
      <c r="H14" s="307"/>
    </row>
    <row r="15" spans="1:8">
      <c r="A15" s="301" t="s">
        <v>44</v>
      </c>
      <c r="B15" s="302" t="s">
        <v>82</v>
      </c>
      <c r="C15" s="303" t="s">
        <v>83</v>
      </c>
      <c r="D15" s="302" t="s">
        <v>79</v>
      </c>
      <c r="E15" s="304"/>
      <c r="F15" s="305"/>
      <c r="G15" s="306"/>
      <c r="H15" s="307"/>
    </row>
    <row r="16" spans="1:8">
      <c r="A16" s="301" t="s">
        <v>44</v>
      </c>
      <c r="B16" s="302" t="s">
        <v>84</v>
      </c>
      <c r="C16" s="303" t="s">
        <v>85</v>
      </c>
      <c r="D16" s="302" t="s">
        <v>79</v>
      </c>
      <c r="E16" s="304"/>
      <c r="F16" s="305"/>
      <c r="G16" s="306"/>
      <c r="H16" s="307"/>
    </row>
    <row r="17" spans="1:8">
      <c r="A17" s="301" t="s">
        <v>44</v>
      </c>
      <c r="B17" s="302" t="s">
        <v>86</v>
      </c>
      <c r="C17" s="303" t="s">
        <v>87</v>
      </c>
      <c r="D17" s="302" t="s">
        <v>79</v>
      </c>
      <c r="E17" s="304"/>
      <c r="F17" s="305"/>
      <c r="G17" s="306"/>
      <c r="H17" s="307"/>
    </row>
    <row r="18" ht="13.5" spans="1:8">
      <c r="A18" s="309" t="s">
        <v>44</v>
      </c>
      <c r="B18" s="310" t="s">
        <v>88</v>
      </c>
      <c r="C18" s="311" t="s">
        <v>89</v>
      </c>
      <c r="D18" s="310" t="s">
        <v>79</v>
      </c>
      <c r="E18" s="312"/>
      <c r="F18" s="313"/>
      <c r="G18" s="314"/>
      <c r="H18" s="315"/>
    </row>
    <row r="19" ht="20" customHeight="1" spans="1:8">
      <c r="A19" s="316" t="s">
        <v>90</v>
      </c>
      <c r="B19" s="316" t="s">
        <v>91</v>
      </c>
      <c r="C19" s="317" t="s">
        <v>13</v>
      </c>
      <c r="D19" s="318" t="s">
        <v>53</v>
      </c>
      <c r="E19" s="319"/>
      <c r="F19" s="320"/>
      <c r="G19" s="320"/>
      <c r="H19" s="321"/>
    </row>
    <row r="20" spans="1:8">
      <c r="A20" s="322" t="s">
        <v>44</v>
      </c>
      <c r="B20" s="323" t="s">
        <v>92</v>
      </c>
      <c r="C20" s="324" t="s">
        <v>93</v>
      </c>
      <c r="D20" s="323" t="s">
        <v>61</v>
      </c>
      <c r="E20" s="325"/>
      <c r="F20" s="326"/>
      <c r="G20" s="327"/>
      <c r="H20" s="328"/>
    </row>
    <row r="21" spans="1:8">
      <c r="A21" s="301" t="s">
        <v>44</v>
      </c>
      <c r="B21" s="302" t="s">
        <v>94</v>
      </c>
      <c r="C21" s="303" t="s">
        <v>95</v>
      </c>
      <c r="D21" s="302" t="s">
        <v>61</v>
      </c>
      <c r="E21" s="308"/>
      <c r="F21" s="305"/>
      <c r="G21" s="306"/>
      <c r="H21" s="307"/>
    </row>
    <row r="22" spans="1:8">
      <c r="A22" s="301" t="s">
        <v>44</v>
      </c>
      <c r="B22" s="302" t="s">
        <v>77</v>
      </c>
      <c r="C22" s="303" t="s">
        <v>78</v>
      </c>
      <c r="D22" s="302" t="s">
        <v>79</v>
      </c>
      <c r="E22" s="308"/>
      <c r="F22" s="305"/>
      <c r="G22" s="306"/>
      <c r="H22" s="307"/>
    </row>
    <row r="23" spans="1:8">
      <c r="A23" s="301" t="s">
        <v>44</v>
      </c>
      <c r="B23" s="302" t="s">
        <v>80</v>
      </c>
      <c r="C23" s="303" t="s">
        <v>81</v>
      </c>
      <c r="D23" s="302" t="s">
        <v>79</v>
      </c>
      <c r="E23" s="308"/>
      <c r="F23" s="305"/>
      <c r="G23" s="306"/>
      <c r="H23" s="307"/>
    </row>
    <row r="24" spans="1:8">
      <c r="A24" s="301" t="s">
        <v>44</v>
      </c>
      <c r="B24" s="302" t="s">
        <v>96</v>
      </c>
      <c r="C24" s="303" t="s">
        <v>97</v>
      </c>
      <c r="D24" s="302" t="s">
        <v>79</v>
      </c>
      <c r="E24" s="308"/>
      <c r="F24" s="305"/>
      <c r="G24" s="306"/>
      <c r="H24" s="307"/>
    </row>
    <row r="25" ht="13.5" spans="1:8">
      <c r="A25" s="309" t="s">
        <v>44</v>
      </c>
      <c r="B25" s="310" t="s">
        <v>82</v>
      </c>
      <c r="C25" s="311" t="s">
        <v>83</v>
      </c>
      <c r="D25" s="310" t="s">
        <v>79</v>
      </c>
      <c r="E25" s="329"/>
      <c r="F25" s="313"/>
      <c r="G25" s="314"/>
      <c r="H25" s="315"/>
    </row>
    <row r="26" ht="20" customHeight="1" spans="1:8">
      <c r="A26" s="330" t="s">
        <v>98</v>
      </c>
      <c r="B26" s="330"/>
      <c r="C26" s="331" t="s">
        <v>99</v>
      </c>
      <c r="D26" s="332" t="s">
        <v>53</v>
      </c>
      <c r="E26" s="333"/>
      <c r="F26" s="334"/>
      <c r="G26" s="334"/>
      <c r="H26" s="293"/>
    </row>
    <row r="27" ht="13.5" spans="1:8">
      <c r="A27" s="335"/>
      <c r="B27" s="336" t="s">
        <v>100</v>
      </c>
      <c r="C27" s="337" t="s">
        <v>101</v>
      </c>
      <c r="D27" s="338" t="s">
        <v>53</v>
      </c>
      <c r="E27" s="339"/>
      <c r="F27" s="340"/>
      <c r="G27" s="340"/>
      <c r="H27" s="341"/>
    </row>
    <row r="28" spans="1:8">
      <c r="A28" s="322" t="s">
        <v>44</v>
      </c>
      <c r="B28" s="342" t="s">
        <v>102</v>
      </c>
      <c r="C28" s="343" t="s">
        <v>103</v>
      </c>
      <c r="D28" s="342" t="s">
        <v>61</v>
      </c>
      <c r="E28" s="325"/>
      <c r="F28" s="326"/>
      <c r="G28" s="327"/>
      <c r="H28" s="328"/>
    </row>
    <row r="29" spans="1:8">
      <c r="A29" s="301" t="s">
        <v>44</v>
      </c>
      <c r="B29" s="344" t="s">
        <v>94</v>
      </c>
      <c r="C29" s="345" t="s">
        <v>104</v>
      </c>
      <c r="D29" s="344" t="s">
        <v>61</v>
      </c>
      <c r="E29" s="308"/>
      <c r="F29" s="305"/>
      <c r="G29" s="306"/>
      <c r="H29" s="307"/>
    </row>
    <row r="30" spans="1:8">
      <c r="A30" s="301" t="s">
        <v>44</v>
      </c>
      <c r="B30" s="344" t="s">
        <v>77</v>
      </c>
      <c r="C30" s="345" t="s">
        <v>78</v>
      </c>
      <c r="D30" s="344" t="s">
        <v>79</v>
      </c>
      <c r="E30" s="308"/>
      <c r="F30" s="305"/>
      <c r="G30" s="306"/>
      <c r="H30" s="307"/>
    </row>
    <row r="31" spans="1:8">
      <c r="A31" s="301" t="s">
        <v>44</v>
      </c>
      <c r="B31" s="344" t="s">
        <v>80</v>
      </c>
      <c r="C31" s="345" t="s">
        <v>81</v>
      </c>
      <c r="D31" s="344" t="s">
        <v>79</v>
      </c>
      <c r="E31" s="308"/>
      <c r="F31" s="305"/>
      <c r="G31" s="306"/>
      <c r="H31" s="307"/>
    </row>
    <row r="32" spans="1:8">
      <c r="A32" s="301" t="s">
        <v>44</v>
      </c>
      <c r="B32" s="344" t="s">
        <v>96</v>
      </c>
      <c r="C32" s="345" t="s">
        <v>97</v>
      </c>
      <c r="D32" s="344" t="s">
        <v>79</v>
      </c>
      <c r="E32" s="308"/>
      <c r="F32" s="305"/>
      <c r="G32" s="306"/>
      <c r="H32" s="307"/>
    </row>
    <row r="33" ht="13.5" spans="1:8">
      <c r="A33" s="309" t="s">
        <v>44</v>
      </c>
      <c r="B33" s="346" t="s">
        <v>82</v>
      </c>
      <c r="C33" s="347" t="s">
        <v>83</v>
      </c>
      <c r="D33" s="346" t="s">
        <v>79</v>
      </c>
      <c r="E33" s="329"/>
      <c r="F33" s="313"/>
      <c r="G33" s="314"/>
      <c r="H33" s="315"/>
    </row>
    <row r="34" ht="13.5" spans="2:8">
      <c r="B34" s="348" t="s">
        <v>105</v>
      </c>
      <c r="C34" s="349" t="s">
        <v>106</v>
      </c>
      <c r="D34" s="350" t="s">
        <v>53</v>
      </c>
      <c r="E34" s="351"/>
      <c r="F34" s="352"/>
      <c r="G34" s="352"/>
      <c r="H34" s="353"/>
    </row>
    <row r="35" ht="13.5" spans="1:8">
      <c r="A35" s="354" t="s">
        <v>44</v>
      </c>
      <c r="B35" s="355" t="s">
        <v>107</v>
      </c>
      <c r="C35" s="356" t="s">
        <v>108</v>
      </c>
      <c r="D35" s="357" t="s">
        <v>61</v>
      </c>
      <c r="E35" s="358"/>
      <c r="F35" s="359"/>
      <c r="G35" s="360"/>
      <c r="H35" s="361"/>
    </row>
    <row r="36" ht="20" customHeight="1" spans="1:8">
      <c r="A36" s="362">
        <v>4</v>
      </c>
      <c r="B36" s="288"/>
      <c r="C36" s="289" t="s">
        <v>15</v>
      </c>
      <c r="D36" s="332" t="s">
        <v>53</v>
      </c>
      <c r="E36" s="291"/>
      <c r="F36" s="292"/>
      <c r="G36" s="292"/>
      <c r="H36" s="293"/>
    </row>
    <row r="37" ht="30" customHeight="1" spans="1:8">
      <c r="A37" s="363"/>
      <c r="B37" s="364" t="s">
        <v>109</v>
      </c>
      <c r="C37" s="365" t="s">
        <v>110</v>
      </c>
      <c r="D37" s="364" t="s">
        <v>53</v>
      </c>
      <c r="E37" s="366"/>
      <c r="F37" s="367"/>
      <c r="G37" s="367"/>
      <c r="H37" s="368"/>
    </row>
    <row r="38" spans="1:8">
      <c r="A38" s="294" t="s">
        <v>44</v>
      </c>
      <c r="B38" s="369" t="s">
        <v>102</v>
      </c>
      <c r="C38" s="370" t="s">
        <v>111</v>
      </c>
      <c r="D38" s="369" t="s">
        <v>61</v>
      </c>
      <c r="E38" s="371"/>
      <c r="F38" s="298"/>
      <c r="G38" s="299"/>
      <c r="H38" s="300"/>
    </row>
    <row r="39" ht="13.5" spans="1:8">
      <c r="A39" s="309" t="s">
        <v>44</v>
      </c>
      <c r="B39" s="346" t="s">
        <v>94</v>
      </c>
      <c r="C39" s="347" t="s">
        <v>104</v>
      </c>
      <c r="D39" s="346" t="s">
        <v>61</v>
      </c>
      <c r="E39" s="329"/>
      <c r="F39" s="313"/>
      <c r="G39" s="314"/>
      <c r="H39" s="315"/>
    </row>
    <row r="40" ht="20" customHeight="1" spans="1:8">
      <c r="A40" s="372"/>
      <c r="B40" s="373" t="s">
        <v>112</v>
      </c>
      <c r="C40" s="374" t="s">
        <v>113</v>
      </c>
      <c r="D40" s="373" t="s">
        <v>53</v>
      </c>
      <c r="E40" s="375"/>
      <c r="F40" s="376"/>
      <c r="G40" s="376"/>
      <c r="H40" s="377"/>
    </row>
    <row r="41" spans="1:8">
      <c r="A41" s="294" t="s">
        <v>44</v>
      </c>
      <c r="B41" s="369" t="s">
        <v>114</v>
      </c>
      <c r="C41" s="370" t="s">
        <v>115</v>
      </c>
      <c r="D41" s="369" t="s">
        <v>61</v>
      </c>
      <c r="E41" s="371"/>
      <c r="F41" s="298"/>
      <c r="G41" s="299"/>
      <c r="H41" s="300"/>
    </row>
    <row r="42" spans="1:8">
      <c r="A42" s="301" t="s">
        <v>44</v>
      </c>
      <c r="B42" s="344" t="s">
        <v>102</v>
      </c>
      <c r="C42" s="345" t="s">
        <v>111</v>
      </c>
      <c r="D42" s="344" t="s">
        <v>61</v>
      </c>
      <c r="E42" s="308"/>
      <c r="F42" s="305"/>
      <c r="G42" s="306"/>
      <c r="H42" s="307"/>
    </row>
    <row r="43" spans="1:8">
      <c r="A43" s="301" t="s">
        <v>44</v>
      </c>
      <c r="B43" s="344" t="s">
        <v>116</v>
      </c>
      <c r="C43" s="345" t="s">
        <v>117</v>
      </c>
      <c r="D43" s="344" t="s">
        <v>61</v>
      </c>
      <c r="E43" s="308"/>
      <c r="F43" s="305"/>
      <c r="G43" s="306"/>
      <c r="H43" s="307"/>
    </row>
    <row r="44" spans="1:8">
      <c r="A44" s="301" t="s">
        <v>44</v>
      </c>
      <c r="B44" s="344" t="s">
        <v>94</v>
      </c>
      <c r="C44" s="345" t="s">
        <v>104</v>
      </c>
      <c r="D44" s="344" t="s">
        <v>61</v>
      </c>
      <c r="E44" s="308"/>
      <c r="F44" s="305"/>
      <c r="G44" s="306"/>
      <c r="H44" s="307"/>
    </row>
    <row r="45" spans="1:8">
      <c r="A45" s="301" t="s">
        <v>44</v>
      </c>
      <c r="B45" s="344" t="s">
        <v>118</v>
      </c>
      <c r="C45" s="345" t="s">
        <v>119</v>
      </c>
      <c r="D45" s="344" t="s">
        <v>61</v>
      </c>
      <c r="E45" s="308"/>
      <c r="F45" s="305"/>
      <c r="G45" s="306"/>
      <c r="H45" s="307"/>
    </row>
    <row r="46" spans="1:8">
      <c r="A46" s="301" t="s">
        <v>44</v>
      </c>
      <c r="B46" s="344" t="s">
        <v>77</v>
      </c>
      <c r="C46" s="345" t="s">
        <v>78</v>
      </c>
      <c r="D46" s="344" t="s">
        <v>79</v>
      </c>
      <c r="E46" s="308"/>
      <c r="F46" s="305"/>
      <c r="G46" s="306"/>
      <c r="H46" s="307"/>
    </row>
    <row r="47" spans="1:8">
      <c r="A47" s="301" t="s">
        <v>44</v>
      </c>
      <c r="B47" s="344" t="s">
        <v>80</v>
      </c>
      <c r="C47" s="345" t="s">
        <v>81</v>
      </c>
      <c r="D47" s="344" t="s">
        <v>79</v>
      </c>
      <c r="E47" s="308"/>
      <c r="F47" s="305"/>
      <c r="G47" s="306"/>
      <c r="H47" s="307"/>
    </row>
    <row r="48" spans="1:8">
      <c r="A48" s="301" t="s">
        <v>44</v>
      </c>
      <c r="B48" s="344" t="s">
        <v>96</v>
      </c>
      <c r="C48" s="345" t="s">
        <v>97</v>
      </c>
      <c r="D48" s="344" t="s">
        <v>79</v>
      </c>
      <c r="E48" s="308"/>
      <c r="F48" s="305"/>
      <c r="G48" s="306"/>
      <c r="H48" s="307"/>
    </row>
    <row r="49" ht="13.5" spans="1:8">
      <c r="A49" s="309" t="s">
        <v>44</v>
      </c>
      <c r="B49" s="346" t="s">
        <v>82</v>
      </c>
      <c r="C49" s="347" t="s">
        <v>83</v>
      </c>
      <c r="D49" s="346" t="s">
        <v>79</v>
      </c>
      <c r="E49" s="329"/>
      <c r="F49" s="313"/>
      <c r="G49" s="314"/>
      <c r="H49" s="315"/>
    </row>
    <row r="50" ht="20" customHeight="1" spans="1:8">
      <c r="A50" s="378">
        <v>5</v>
      </c>
      <c r="B50" s="379" t="s">
        <v>120</v>
      </c>
      <c r="C50" s="380" t="s">
        <v>16</v>
      </c>
      <c r="D50" s="381" t="s">
        <v>53</v>
      </c>
      <c r="E50" s="382"/>
      <c r="F50" s="383"/>
      <c r="G50" s="383"/>
      <c r="H50" s="293"/>
    </row>
    <row r="51" spans="1:8">
      <c r="A51" s="294" t="s">
        <v>44</v>
      </c>
      <c r="B51" s="295" t="s">
        <v>92</v>
      </c>
      <c r="C51" s="296" t="s">
        <v>93</v>
      </c>
      <c r="D51" s="369" t="s">
        <v>61</v>
      </c>
      <c r="E51" s="371"/>
      <c r="F51" s="298"/>
      <c r="G51" s="299"/>
      <c r="H51" s="300"/>
    </row>
    <row r="52" spans="1:8">
      <c r="A52" s="301" t="s">
        <v>44</v>
      </c>
      <c r="B52" s="302" t="s">
        <v>94</v>
      </c>
      <c r="C52" s="303" t="s">
        <v>121</v>
      </c>
      <c r="D52" s="344" t="s">
        <v>61</v>
      </c>
      <c r="E52" s="308"/>
      <c r="F52" s="305"/>
      <c r="G52" s="306"/>
      <c r="H52" s="307"/>
    </row>
    <row r="53" spans="1:8">
      <c r="A53" s="301" t="s">
        <v>44</v>
      </c>
      <c r="B53" s="302" t="s">
        <v>118</v>
      </c>
      <c r="C53" s="303" t="s">
        <v>122</v>
      </c>
      <c r="D53" s="344" t="s">
        <v>61</v>
      </c>
      <c r="E53" s="308"/>
      <c r="F53" s="305"/>
      <c r="G53" s="306"/>
      <c r="H53" s="307"/>
    </row>
    <row r="54" spans="1:8">
      <c r="A54" s="301" t="s">
        <v>44</v>
      </c>
      <c r="B54" s="302" t="s">
        <v>77</v>
      </c>
      <c r="C54" s="303" t="s">
        <v>78</v>
      </c>
      <c r="D54" s="344" t="s">
        <v>79</v>
      </c>
      <c r="E54" s="308"/>
      <c r="F54" s="305"/>
      <c r="G54" s="306"/>
      <c r="H54" s="307"/>
    </row>
    <row r="55" spans="1:8">
      <c r="A55" s="301" t="s">
        <v>44</v>
      </c>
      <c r="B55" s="302" t="s">
        <v>80</v>
      </c>
      <c r="C55" s="303" t="s">
        <v>81</v>
      </c>
      <c r="D55" s="344" t="s">
        <v>79</v>
      </c>
      <c r="E55" s="308"/>
      <c r="F55" s="305"/>
      <c r="G55" s="306"/>
      <c r="H55" s="307"/>
    </row>
    <row r="56" spans="1:8">
      <c r="A56" s="301" t="s">
        <v>44</v>
      </c>
      <c r="B56" s="302" t="s">
        <v>96</v>
      </c>
      <c r="C56" s="303" t="s">
        <v>97</v>
      </c>
      <c r="D56" s="344" t="s">
        <v>79</v>
      </c>
      <c r="E56" s="308"/>
      <c r="F56" s="305"/>
      <c r="G56" s="306"/>
      <c r="H56" s="307"/>
    </row>
    <row r="57" ht="13.5" spans="1:8">
      <c r="A57" s="309" t="s">
        <v>44</v>
      </c>
      <c r="B57" s="310" t="s">
        <v>82</v>
      </c>
      <c r="C57" s="311" t="s">
        <v>83</v>
      </c>
      <c r="D57" s="346" t="s">
        <v>79</v>
      </c>
      <c r="E57" s="329"/>
      <c r="F57" s="313"/>
      <c r="G57" s="314"/>
      <c r="H57" s="315"/>
    </row>
    <row r="58" ht="20" customHeight="1" spans="1:8">
      <c r="A58" s="378">
        <v>6</v>
      </c>
      <c r="B58" s="379" t="s">
        <v>123</v>
      </c>
      <c r="C58" s="380" t="s">
        <v>17</v>
      </c>
      <c r="D58" s="381" t="s">
        <v>53</v>
      </c>
      <c r="E58" s="382"/>
      <c r="F58" s="383"/>
      <c r="G58" s="383"/>
      <c r="H58" s="384"/>
    </row>
    <row r="59" spans="1:8">
      <c r="A59" s="294" t="s">
        <v>44</v>
      </c>
      <c r="B59" s="295" t="s">
        <v>102</v>
      </c>
      <c r="C59" s="296" t="s">
        <v>111</v>
      </c>
      <c r="D59" s="295" t="s">
        <v>61</v>
      </c>
      <c r="E59" s="371"/>
      <c r="F59" s="298"/>
      <c r="G59" s="299"/>
      <c r="H59" s="300"/>
    </row>
    <row r="60" spans="1:8">
      <c r="A60" s="301" t="s">
        <v>44</v>
      </c>
      <c r="B60" s="302" t="s">
        <v>118</v>
      </c>
      <c r="C60" s="303" t="s">
        <v>119</v>
      </c>
      <c r="D60" s="302" t="s">
        <v>61</v>
      </c>
      <c r="E60" s="308"/>
      <c r="F60" s="305"/>
      <c r="G60" s="306"/>
      <c r="H60" s="307"/>
    </row>
    <row r="61" spans="1:8">
      <c r="A61" s="301" t="s">
        <v>124</v>
      </c>
      <c r="B61" s="302" t="s">
        <v>125</v>
      </c>
      <c r="C61" s="303" t="s">
        <v>126</v>
      </c>
      <c r="D61" s="302" t="s">
        <v>79</v>
      </c>
      <c r="E61" s="308"/>
      <c r="F61" s="305"/>
      <c r="G61" s="306"/>
      <c r="H61" s="307"/>
    </row>
    <row r="62" spans="1:8">
      <c r="A62" s="301" t="s">
        <v>44</v>
      </c>
      <c r="B62" s="302" t="s">
        <v>80</v>
      </c>
      <c r="C62" s="303" t="s">
        <v>81</v>
      </c>
      <c r="D62" s="302" t="s">
        <v>79</v>
      </c>
      <c r="E62" s="308"/>
      <c r="F62" s="305"/>
      <c r="G62" s="306"/>
      <c r="H62" s="307"/>
    </row>
    <row r="63" spans="1:8">
      <c r="A63" s="301" t="s">
        <v>44</v>
      </c>
      <c r="B63" s="302" t="s">
        <v>127</v>
      </c>
      <c r="C63" s="303" t="s">
        <v>128</v>
      </c>
      <c r="D63" s="302" t="s">
        <v>79</v>
      </c>
      <c r="E63" s="308"/>
      <c r="F63" s="305"/>
      <c r="G63" s="306"/>
      <c r="H63" s="307"/>
    </row>
    <row r="64" spans="1:8">
      <c r="A64" s="301" t="s">
        <v>44</v>
      </c>
      <c r="B64" s="302" t="s">
        <v>84</v>
      </c>
      <c r="C64" s="303" t="s">
        <v>85</v>
      </c>
      <c r="D64" s="302" t="s">
        <v>79</v>
      </c>
      <c r="E64" s="308"/>
      <c r="F64" s="305"/>
      <c r="G64" s="306"/>
      <c r="H64" s="307"/>
    </row>
    <row r="65" spans="1:8">
      <c r="A65" s="301" t="s">
        <v>44</v>
      </c>
      <c r="B65" s="302" t="s">
        <v>86</v>
      </c>
      <c r="C65" s="303" t="s">
        <v>87</v>
      </c>
      <c r="D65" s="302" t="s">
        <v>79</v>
      </c>
      <c r="E65" s="304"/>
      <c r="F65" s="305"/>
      <c r="G65" s="306"/>
      <c r="H65" s="307"/>
    </row>
    <row r="66" ht="13.5" spans="1:8">
      <c r="A66" s="309" t="s">
        <v>44</v>
      </c>
      <c r="B66" s="310" t="s">
        <v>88</v>
      </c>
      <c r="C66" s="311" t="s">
        <v>89</v>
      </c>
      <c r="D66" s="310" t="s">
        <v>79</v>
      </c>
      <c r="E66" s="312"/>
      <c r="F66" s="313"/>
      <c r="G66" s="314"/>
      <c r="H66" s="315"/>
    </row>
    <row r="67" ht="20" customHeight="1" spans="1:8">
      <c r="A67" s="378">
        <v>7</v>
      </c>
      <c r="B67" s="379" t="s">
        <v>129</v>
      </c>
      <c r="C67" s="380" t="s">
        <v>18</v>
      </c>
      <c r="D67" s="381" t="s">
        <v>53</v>
      </c>
      <c r="E67" s="382"/>
      <c r="F67" s="383"/>
      <c r="G67" s="383"/>
      <c r="H67" s="384"/>
    </row>
    <row r="68" spans="1:8">
      <c r="A68" s="294" t="s">
        <v>44</v>
      </c>
      <c r="B68" s="295" t="s">
        <v>130</v>
      </c>
      <c r="C68" s="296" t="s">
        <v>131</v>
      </c>
      <c r="D68" s="295" t="s">
        <v>61</v>
      </c>
      <c r="E68" s="371"/>
      <c r="F68" s="298"/>
      <c r="G68" s="299"/>
      <c r="H68" s="300"/>
    </row>
    <row r="69" ht="22.5" spans="1:8">
      <c r="A69" s="301" t="s">
        <v>44</v>
      </c>
      <c r="B69" s="302" t="s">
        <v>130</v>
      </c>
      <c r="C69" s="385" t="s">
        <v>132</v>
      </c>
      <c r="D69" s="302" t="s">
        <v>61</v>
      </c>
      <c r="E69" s="308"/>
      <c r="F69" s="305"/>
      <c r="G69" s="306"/>
      <c r="H69" s="307"/>
    </row>
    <row r="70" ht="22.5" spans="1:8">
      <c r="A70" s="301" t="s">
        <v>44</v>
      </c>
      <c r="B70" s="302" t="s">
        <v>94</v>
      </c>
      <c r="C70" s="385" t="s">
        <v>133</v>
      </c>
      <c r="D70" s="302" t="s">
        <v>61</v>
      </c>
      <c r="E70" s="308"/>
      <c r="F70" s="305"/>
      <c r="G70" s="306"/>
      <c r="H70" s="307"/>
    </row>
    <row r="71" spans="1:8">
      <c r="A71" s="301" t="s">
        <v>44</v>
      </c>
      <c r="B71" s="302" t="s">
        <v>118</v>
      </c>
      <c r="C71" s="303" t="s">
        <v>119</v>
      </c>
      <c r="D71" s="302" t="s">
        <v>61</v>
      </c>
      <c r="E71" s="308"/>
      <c r="F71" s="305"/>
      <c r="G71" s="306"/>
      <c r="H71" s="307"/>
    </row>
    <row r="72" spans="1:8">
      <c r="A72" s="301" t="s">
        <v>44</v>
      </c>
      <c r="B72" s="302" t="s">
        <v>86</v>
      </c>
      <c r="C72" s="303" t="s">
        <v>87</v>
      </c>
      <c r="D72" s="302" t="s">
        <v>134</v>
      </c>
      <c r="E72" s="308"/>
      <c r="F72" s="305"/>
      <c r="G72" s="306"/>
      <c r="H72" s="307"/>
    </row>
    <row r="73" spans="1:8">
      <c r="A73" s="301" t="s">
        <v>44</v>
      </c>
      <c r="B73" s="302" t="s">
        <v>80</v>
      </c>
      <c r="C73" s="303" t="s">
        <v>81</v>
      </c>
      <c r="D73" s="302" t="s">
        <v>135</v>
      </c>
      <c r="E73" s="308"/>
      <c r="F73" s="305"/>
      <c r="G73" s="306"/>
      <c r="H73" s="307"/>
    </row>
    <row r="74" ht="22.5" spans="1:8">
      <c r="A74" s="301" t="s">
        <v>44</v>
      </c>
      <c r="B74" s="302" t="s">
        <v>84</v>
      </c>
      <c r="C74" s="385" t="s">
        <v>136</v>
      </c>
      <c r="D74" s="302" t="s">
        <v>134</v>
      </c>
      <c r="E74" s="308"/>
      <c r="F74" s="305"/>
      <c r="G74" s="306"/>
      <c r="H74" s="307"/>
    </row>
    <row r="75" ht="22.5" spans="1:8">
      <c r="A75" s="301" t="s">
        <v>44</v>
      </c>
      <c r="B75" s="302" t="s">
        <v>84</v>
      </c>
      <c r="C75" s="385" t="s">
        <v>137</v>
      </c>
      <c r="D75" s="302" t="s">
        <v>134</v>
      </c>
      <c r="E75" s="308"/>
      <c r="F75" s="305"/>
      <c r="G75" s="306"/>
      <c r="H75" s="307"/>
    </row>
    <row r="76" ht="23.25" spans="1:8">
      <c r="A76" s="309" t="s">
        <v>44</v>
      </c>
      <c r="B76" s="310" t="s">
        <v>77</v>
      </c>
      <c r="C76" s="386" t="s">
        <v>138</v>
      </c>
      <c r="D76" s="310" t="s">
        <v>135</v>
      </c>
      <c r="E76" s="329"/>
      <c r="F76" s="313"/>
      <c r="G76" s="314"/>
      <c r="H76" s="315"/>
    </row>
    <row r="77" ht="20" customHeight="1" spans="1:8">
      <c r="A77" s="378">
        <v>8</v>
      </c>
      <c r="B77" s="379" t="s">
        <v>139</v>
      </c>
      <c r="C77" s="380" t="s">
        <v>19</v>
      </c>
      <c r="D77" s="381" t="s">
        <v>53</v>
      </c>
      <c r="E77" s="382"/>
      <c r="F77" s="383"/>
      <c r="G77" s="383"/>
      <c r="H77" s="384"/>
    </row>
    <row r="78" spans="1:8">
      <c r="A78" s="294" t="s">
        <v>44</v>
      </c>
      <c r="B78" s="295" t="s">
        <v>130</v>
      </c>
      <c r="C78" s="296" t="s">
        <v>131</v>
      </c>
      <c r="D78" s="295" t="s">
        <v>61</v>
      </c>
      <c r="E78" s="371"/>
      <c r="F78" s="298"/>
      <c r="G78" s="299"/>
      <c r="H78" s="300"/>
    </row>
    <row r="79" spans="1:8">
      <c r="A79" s="301" t="s">
        <v>44</v>
      </c>
      <c r="B79" s="302" t="s">
        <v>92</v>
      </c>
      <c r="C79" s="303" t="s">
        <v>93</v>
      </c>
      <c r="D79" s="302" t="s">
        <v>61</v>
      </c>
      <c r="E79" s="308"/>
      <c r="F79" s="305"/>
      <c r="G79" s="306"/>
      <c r="H79" s="307"/>
    </row>
    <row r="80" spans="1:8">
      <c r="A80" s="301" t="s">
        <v>44</v>
      </c>
      <c r="B80" s="302" t="s">
        <v>94</v>
      </c>
      <c r="C80" s="303" t="s">
        <v>95</v>
      </c>
      <c r="D80" s="302" t="s">
        <v>61</v>
      </c>
      <c r="E80" s="308"/>
      <c r="F80" s="305"/>
      <c r="G80" s="306"/>
      <c r="H80" s="307"/>
    </row>
    <row r="81" spans="1:8">
      <c r="A81" s="301" t="s">
        <v>44</v>
      </c>
      <c r="B81" s="302" t="s">
        <v>118</v>
      </c>
      <c r="C81" s="303" t="s">
        <v>119</v>
      </c>
      <c r="D81" s="302" t="s">
        <v>61</v>
      </c>
      <c r="E81" s="308"/>
      <c r="F81" s="305"/>
      <c r="G81" s="306"/>
      <c r="H81" s="307"/>
    </row>
    <row r="82" spans="1:8">
      <c r="A82" s="301" t="s">
        <v>44</v>
      </c>
      <c r="B82" s="302" t="s">
        <v>77</v>
      </c>
      <c r="C82" s="303" t="s">
        <v>78</v>
      </c>
      <c r="D82" s="302" t="s">
        <v>79</v>
      </c>
      <c r="E82" s="308"/>
      <c r="F82" s="305"/>
      <c r="G82" s="306"/>
      <c r="H82" s="307"/>
    </row>
    <row r="83" spans="1:8">
      <c r="A83" s="301" t="s">
        <v>44</v>
      </c>
      <c r="B83" s="302" t="s">
        <v>80</v>
      </c>
      <c r="C83" s="303" t="s">
        <v>81</v>
      </c>
      <c r="D83" s="302" t="s">
        <v>79</v>
      </c>
      <c r="E83" s="308"/>
      <c r="F83" s="305"/>
      <c r="G83" s="306"/>
      <c r="H83" s="307"/>
    </row>
    <row r="84" spans="1:8">
      <c r="A84" s="301" t="s">
        <v>44</v>
      </c>
      <c r="B84" s="302" t="s">
        <v>96</v>
      </c>
      <c r="C84" s="303" t="s">
        <v>97</v>
      </c>
      <c r="D84" s="302" t="s">
        <v>79</v>
      </c>
      <c r="E84" s="308"/>
      <c r="F84" s="305"/>
      <c r="G84" s="306"/>
      <c r="H84" s="307"/>
    </row>
    <row r="85" ht="13.5" spans="1:8">
      <c r="A85" s="309" t="s">
        <v>44</v>
      </c>
      <c r="B85" s="310" t="s">
        <v>82</v>
      </c>
      <c r="C85" s="311" t="s">
        <v>83</v>
      </c>
      <c r="D85" s="310" t="s">
        <v>79</v>
      </c>
      <c r="E85" s="329"/>
      <c r="F85" s="313"/>
      <c r="G85" s="314"/>
      <c r="H85" s="315"/>
    </row>
    <row r="86" ht="20" customHeight="1" spans="1:8">
      <c r="A86" s="378">
        <v>9</v>
      </c>
      <c r="B86" s="379" t="s">
        <v>140</v>
      </c>
      <c r="C86" s="380" t="s">
        <v>20</v>
      </c>
      <c r="D86" s="381" t="s">
        <v>53</v>
      </c>
      <c r="E86" s="382"/>
      <c r="F86" s="383"/>
      <c r="G86" s="383"/>
      <c r="H86" s="384"/>
    </row>
    <row r="87" ht="20" customHeight="1" spans="1:8">
      <c r="A87" s="387"/>
      <c r="B87" s="388"/>
      <c r="C87" s="389" t="s">
        <v>141</v>
      </c>
      <c r="D87" s="390" t="s">
        <v>53</v>
      </c>
      <c r="E87" s="391"/>
      <c r="F87" s="392"/>
      <c r="G87" s="392"/>
      <c r="H87" s="393"/>
    </row>
    <row r="88" spans="1:8">
      <c r="A88" s="294" t="s">
        <v>44</v>
      </c>
      <c r="B88" s="369" t="s">
        <v>130</v>
      </c>
      <c r="C88" s="370" t="s">
        <v>142</v>
      </c>
      <c r="D88" s="369" t="s">
        <v>61</v>
      </c>
      <c r="E88" s="371"/>
      <c r="F88" s="298"/>
      <c r="G88" s="299"/>
      <c r="H88" s="300"/>
    </row>
    <row r="89" spans="1:8">
      <c r="A89" s="301" t="s">
        <v>44</v>
      </c>
      <c r="B89" s="344" t="s">
        <v>92</v>
      </c>
      <c r="C89" s="345" t="s">
        <v>143</v>
      </c>
      <c r="D89" s="344" t="s">
        <v>61</v>
      </c>
      <c r="E89" s="308"/>
      <c r="F89" s="305"/>
      <c r="G89" s="306"/>
      <c r="H89" s="307"/>
    </row>
    <row r="90" spans="1:8">
      <c r="A90" s="301" t="s">
        <v>44</v>
      </c>
      <c r="B90" s="344" t="s">
        <v>94</v>
      </c>
      <c r="C90" s="345" t="s">
        <v>121</v>
      </c>
      <c r="D90" s="344" t="s">
        <v>61</v>
      </c>
      <c r="E90" s="308"/>
      <c r="F90" s="305"/>
      <c r="G90" s="306"/>
      <c r="H90" s="307"/>
    </row>
    <row r="91" spans="1:8">
      <c r="A91" s="301" t="s">
        <v>44</v>
      </c>
      <c r="B91" s="344" t="s">
        <v>118</v>
      </c>
      <c r="C91" s="345" t="s">
        <v>122</v>
      </c>
      <c r="D91" s="344" t="s">
        <v>61</v>
      </c>
      <c r="E91" s="308"/>
      <c r="F91" s="305"/>
      <c r="G91" s="306"/>
      <c r="H91" s="307"/>
    </row>
    <row r="92" spans="1:8">
      <c r="A92" s="301" t="s">
        <v>44</v>
      </c>
      <c r="B92" s="344" t="s">
        <v>77</v>
      </c>
      <c r="C92" s="345" t="s">
        <v>78</v>
      </c>
      <c r="D92" s="344" t="s">
        <v>79</v>
      </c>
      <c r="E92" s="308"/>
      <c r="F92" s="305"/>
      <c r="G92" s="306"/>
      <c r="H92" s="307"/>
    </row>
    <row r="93" spans="1:8">
      <c r="A93" s="301" t="s">
        <v>44</v>
      </c>
      <c r="B93" s="344" t="s">
        <v>80</v>
      </c>
      <c r="C93" s="345" t="s">
        <v>81</v>
      </c>
      <c r="D93" s="344" t="s">
        <v>79</v>
      </c>
      <c r="E93" s="308"/>
      <c r="F93" s="305"/>
      <c r="G93" s="306"/>
      <c r="H93" s="307"/>
    </row>
    <row r="94" spans="1:8">
      <c r="A94" s="301" t="s">
        <v>44</v>
      </c>
      <c r="B94" s="344" t="s">
        <v>96</v>
      </c>
      <c r="C94" s="345" t="s">
        <v>97</v>
      </c>
      <c r="D94" s="344" t="s">
        <v>79</v>
      </c>
      <c r="E94" s="308"/>
      <c r="F94" s="305"/>
      <c r="G94" s="306"/>
      <c r="H94" s="307"/>
    </row>
    <row r="95" ht="13.5" spans="1:8">
      <c r="A95" s="309" t="s">
        <v>44</v>
      </c>
      <c r="B95" s="346" t="s">
        <v>82</v>
      </c>
      <c r="C95" s="347" t="s">
        <v>83</v>
      </c>
      <c r="D95" s="346" t="s">
        <v>79</v>
      </c>
      <c r="E95" s="329"/>
      <c r="F95" s="313"/>
      <c r="G95" s="314"/>
      <c r="H95" s="315"/>
    </row>
    <row r="96" ht="15.75" spans="1:8">
      <c r="A96" s="394"/>
      <c r="B96" s="395" t="s">
        <v>144</v>
      </c>
      <c r="C96" s="396" t="s">
        <v>145</v>
      </c>
      <c r="D96" s="397" t="s">
        <v>53</v>
      </c>
      <c r="E96" s="398"/>
      <c r="F96" s="399"/>
      <c r="G96" s="399"/>
      <c r="H96" s="400"/>
    </row>
    <row r="97" spans="1:8">
      <c r="A97" s="322" t="s">
        <v>44</v>
      </c>
      <c r="B97" s="342" t="s">
        <v>130</v>
      </c>
      <c r="C97" s="370" t="s">
        <v>142</v>
      </c>
      <c r="D97" s="342" t="s">
        <v>61</v>
      </c>
      <c r="E97" s="308"/>
      <c r="F97" s="326"/>
      <c r="G97" s="327"/>
      <c r="H97" s="328"/>
    </row>
    <row r="98" spans="1:8">
      <c r="A98" s="301" t="s">
        <v>44</v>
      </c>
      <c r="B98" s="344" t="s">
        <v>92</v>
      </c>
      <c r="C98" s="345" t="s">
        <v>143</v>
      </c>
      <c r="D98" s="344" t="s">
        <v>61</v>
      </c>
      <c r="E98" s="308"/>
      <c r="F98" s="305"/>
      <c r="G98" s="306"/>
      <c r="H98" s="307"/>
    </row>
    <row r="99" spans="1:8">
      <c r="A99" s="301" t="s">
        <v>44</v>
      </c>
      <c r="B99" s="344" t="s">
        <v>94</v>
      </c>
      <c r="C99" s="345" t="s">
        <v>121</v>
      </c>
      <c r="D99" s="344" t="s">
        <v>61</v>
      </c>
      <c r="E99" s="308"/>
      <c r="F99" s="305"/>
      <c r="G99" s="306"/>
      <c r="H99" s="307"/>
    </row>
    <row r="100" spans="1:8">
      <c r="A100" s="301" t="s">
        <v>44</v>
      </c>
      <c r="B100" s="344" t="s">
        <v>118</v>
      </c>
      <c r="C100" s="345" t="s">
        <v>122</v>
      </c>
      <c r="D100" s="344" t="s">
        <v>61</v>
      </c>
      <c r="E100" s="308"/>
      <c r="F100" s="305"/>
      <c r="G100" s="306"/>
      <c r="H100" s="307"/>
    </row>
    <row r="101" spans="1:8">
      <c r="A101" s="301" t="s">
        <v>44</v>
      </c>
      <c r="B101" s="344" t="s">
        <v>77</v>
      </c>
      <c r="C101" s="345" t="s">
        <v>78</v>
      </c>
      <c r="D101" s="344" t="s">
        <v>79</v>
      </c>
      <c r="E101" s="308"/>
      <c r="F101" s="305"/>
      <c r="G101" s="306"/>
      <c r="H101" s="307"/>
    </row>
    <row r="102" spans="1:8">
      <c r="A102" s="301" t="s">
        <v>44</v>
      </c>
      <c r="B102" s="344" t="s">
        <v>80</v>
      </c>
      <c r="C102" s="345" t="s">
        <v>81</v>
      </c>
      <c r="D102" s="344" t="s">
        <v>79</v>
      </c>
      <c r="E102" s="308"/>
      <c r="F102" s="305"/>
      <c r="G102" s="306"/>
      <c r="H102" s="307"/>
    </row>
    <row r="103" spans="1:8">
      <c r="A103" s="301" t="s">
        <v>44</v>
      </c>
      <c r="B103" s="344" t="s">
        <v>96</v>
      </c>
      <c r="C103" s="345" t="s">
        <v>97</v>
      </c>
      <c r="D103" s="344" t="s">
        <v>79</v>
      </c>
      <c r="E103" s="308"/>
      <c r="F103" s="305"/>
      <c r="G103" s="306"/>
      <c r="H103" s="307"/>
    </row>
    <row r="104" ht="13.5" spans="1:8">
      <c r="A104" s="309" t="s">
        <v>44</v>
      </c>
      <c r="B104" s="346" t="s">
        <v>82</v>
      </c>
      <c r="C104" s="347" t="s">
        <v>83</v>
      </c>
      <c r="D104" s="346" t="s">
        <v>79</v>
      </c>
      <c r="E104" s="329"/>
      <c r="F104" s="313"/>
      <c r="G104" s="314"/>
      <c r="H104" s="315"/>
    </row>
    <row r="105" ht="20" customHeight="1" spans="1:8">
      <c r="A105" s="362">
        <v>10</v>
      </c>
      <c r="B105" s="288" t="s">
        <v>146</v>
      </c>
      <c r="C105" s="289" t="s">
        <v>21</v>
      </c>
      <c r="D105" s="290" t="s">
        <v>53</v>
      </c>
      <c r="E105" s="291"/>
      <c r="F105" s="292"/>
      <c r="G105" s="292"/>
      <c r="H105" s="293"/>
    </row>
    <row r="106" spans="1:8">
      <c r="A106" s="294" t="s">
        <v>44</v>
      </c>
      <c r="B106" s="369" t="s">
        <v>114</v>
      </c>
      <c r="C106" s="370" t="s">
        <v>147</v>
      </c>
      <c r="D106" s="369" t="s">
        <v>61</v>
      </c>
      <c r="E106" s="371"/>
      <c r="F106" s="298"/>
      <c r="G106" s="299"/>
      <c r="H106" s="300"/>
    </row>
    <row r="107" spans="1:8">
      <c r="A107" s="301" t="s">
        <v>44</v>
      </c>
      <c r="B107" s="344" t="s">
        <v>102</v>
      </c>
      <c r="C107" s="345" t="s">
        <v>103</v>
      </c>
      <c r="D107" s="344" t="s">
        <v>61</v>
      </c>
      <c r="E107" s="308"/>
      <c r="F107" s="305"/>
      <c r="G107" s="306"/>
      <c r="H107" s="307"/>
    </row>
    <row r="108" spans="1:8">
      <c r="A108" s="301" t="s">
        <v>44</v>
      </c>
      <c r="B108" s="344" t="s">
        <v>94</v>
      </c>
      <c r="C108" s="345" t="s">
        <v>121</v>
      </c>
      <c r="D108" s="344" t="s">
        <v>61</v>
      </c>
      <c r="E108" s="308"/>
      <c r="F108" s="305"/>
      <c r="G108" s="306"/>
      <c r="H108" s="307"/>
    </row>
    <row r="109" ht="13.5" spans="1:8">
      <c r="A109" s="309" t="s">
        <v>44</v>
      </c>
      <c r="B109" s="346" t="s">
        <v>118</v>
      </c>
      <c r="C109" s="347" t="s">
        <v>122</v>
      </c>
      <c r="D109" s="346" t="s">
        <v>61</v>
      </c>
      <c r="E109" s="329"/>
      <c r="F109" s="313"/>
      <c r="G109" s="314"/>
      <c r="H109" s="315"/>
    </row>
    <row r="110" ht="20" customHeight="1" spans="1:8">
      <c r="A110" s="378">
        <v>11</v>
      </c>
      <c r="B110" s="379" t="s">
        <v>148</v>
      </c>
      <c r="C110" s="380" t="s">
        <v>22</v>
      </c>
      <c r="D110" s="381" t="s">
        <v>53</v>
      </c>
      <c r="E110" s="382"/>
      <c r="F110" s="383"/>
      <c r="G110" s="383"/>
      <c r="H110" s="384"/>
    </row>
    <row r="111" spans="1:8">
      <c r="A111" s="294" t="s">
        <v>44</v>
      </c>
      <c r="B111" s="369" t="s">
        <v>130</v>
      </c>
      <c r="C111" s="370" t="s">
        <v>142</v>
      </c>
      <c r="D111" s="369" t="s">
        <v>61</v>
      </c>
      <c r="E111" s="371"/>
      <c r="F111" s="298"/>
      <c r="G111" s="299"/>
      <c r="H111" s="300"/>
    </row>
    <row r="112" spans="1:8">
      <c r="A112" s="301" t="s">
        <v>44</v>
      </c>
      <c r="B112" s="344" t="s">
        <v>92</v>
      </c>
      <c r="C112" s="345" t="s">
        <v>143</v>
      </c>
      <c r="D112" s="344" t="s">
        <v>61</v>
      </c>
      <c r="E112" s="308"/>
      <c r="F112" s="305"/>
      <c r="G112" s="306"/>
      <c r="H112" s="307"/>
    </row>
    <row r="113" spans="1:8">
      <c r="A113" s="301" t="s">
        <v>44</v>
      </c>
      <c r="B113" s="344" t="s">
        <v>94</v>
      </c>
      <c r="C113" s="345" t="s">
        <v>121</v>
      </c>
      <c r="D113" s="344" t="s">
        <v>61</v>
      </c>
      <c r="E113" s="308"/>
      <c r="F113" s="305"/>
      <c r="G113" s="306"/>
      <c r="H113" s="307"/>
    </row>
    <row r="114" spans="1:8">
      <c r="A114" s="301" t="s">
        <v>44</v>
      </c>
      <c r="B114" s="344" t="s">
        <v>118</v>
      </c>
      <c r="C114" s="345" t="s">
        <v>122</v>
      </c>
      <c r="D114" s="344" t="s">
        <v>61</v>
      </c>
      <c r="E114" s="308"/>
      <c r="F114" s="305"/>
      <c r="G114" s="306"/>
      <c r="H114" s="307"/>
    </row>
    <row r="115" spans="1:8">
      <c r="A115" s="301" t="s">
        <v>44</v>
      </c>
      <c r="B115" s="344" t="s">
        <v>77</v>
      </c>
      <c r="C115" s="345" t="s">
        <v>78</v>
      </c>
      <c r="D115" s="344" t="s">
        <v>79</v>
      </c>
      <c r="E115" s="308"/>
      <c r="F115" s="305"/>
      <c r="G115" s="306"/>
      <c r="H115" s="307"/>
    </row>
    <row r="116" spans="1:8">
      <c r="A116" s="301" t="s">
        <v>44</v>
      </c>
      <c r="B116" s="344" t="s">
        <v>80</v>
      </c>
      <c r="C116" s="345" t="s">
        <v>81</v>
      </c>
      <c r="D116" s="344" t="s">
        <v>79</v>
      </c>
      <c r="E116" s="308"/>
      <c r="F116" s="305"/>
      <c r="G116" s="306"/>
      <c r="H116" s="307"/>
    </row>
    <row r="117" spans="1:8">
      <c r="A117" s="301" t="s">
        <v>44</v>
      </c>
      <c r="B117" s="344" t="s">
        <v>96</v>
      </c>
      <c r="C117" s="345" t="s">
        <v>97</v>
      </c>
      <c r="D117" s="344" t="s">
        <v>79</v>
      </c>
      <c r="E117" s="308"/>
      <c r="F117" s="305"/>
      <c r="G117" s="306"/>
      <c r="H117" s="307"/>
    </row>
    <row r="118" ht="13.5" spans="1:8">
      <c r="A118" s="309" t="s">
        <v>44</v>
      </c>
      <c r="B118" s="346" t="s">
        <v>82</v>
      </c>
      <c r="C118" s="347" t="s">
        <v>83</v>
      </c>
      <c r="D118" s="346" t="s">
        <v>79</v>
      </c>
      <c r="E118" s="329"/>
      <c r="F118" s="313"/>
      <c r="G118" s="314"/>
      <c r="H118" s="315"/>
    </row>
    <row r="119" ht="20" customHeight="1" spans="1:8">
      <c r="A119" s="401">
        <v>12</v>
      </c>
      <c r="B119" s="402"/>
      <c r="C119" s="403" t="s">
        <v>23</v>
      </c>
      <c r="D119" s="404" t="s">
        <v>53</v>
      </c>
      <c r="E119" s="333"/>
      <c r="F119" s="334"/>
      <c r="G119" s="334"/>
      <c r="H119" s="384"/>
    </row>
    <row r="120" ht="20" customHeight="1" spans="1:8">
      <c r="A120" s="405"/>
      <c r="B120" s="406" t="s">
        <v>149</v>
      </c>
      <c r="C120" s="407" t="s">
        <v>150</v>
      </c>
      <c r="D120" s="364" t="s">
        <v>53</v>
      </c>
      <c r="E120" s="408"/>
      <c r="F120" s="408"/>
      <c r="G120" s="408"/>
      <c r="H120" s="409"/>
    </row>
    <row r="121" spans="1:8">
      <c r="A121" s="294" t="s">
        <v>44</v>
      </c>
      <c r="B121" s="295" t="s">
        <v>130</v>
      </c>
      <c r="C121" s="296" t="s">
        <v>142</v>
      </c>
      <c r="D121" s="295" t="s">
        <v>61</v>
      </c>
      <c r="E121" s="371"/>
      <c r="F121" s="298"/>
      <c r="G121" s="299"/>
      <c r="H121" s="300"/>
    </row>
    <row r="122" spans="1:8">
      <c r="A122" s="301" t="s">
        <v>44</v>
      </c>
      <c r="B122" s="302" t="s">
        <v>92</v>
      </c>
      <c r="C122" s="303" t="s">
        <v>143</v>
      </c>
      <c r="D122" s="302" t="s">
        <v>61</v>
      </c>
      <c r="E122" s="308"/>
      <c r="F122" s="305"/>
      <c r="G122" s="306"/>
      <c r="H122" s="307"/>
    </row>
    <row r="123" spans="1:8">
      <c r="A123" s="301" t="s">
        <v>44</v>
      </c>
      <c r="B123" s="302" t="s">
        <v>94</v>
      </c>
      <c r="C123" s="303" t="s">
        <v>121</v>
      </c>
      <c r="D123" s="302" t="s">
        <v>61</v>
      </c>
      <c r="E123" s="308"/>
      <c r="F123" s="305"/>
      <c r="G123" s="306"/>
      <c r="H123" s="307"/>
    </row>
    <row r="124" spans="1:8">
      <c r="A124" s="301" t="s">
        <v>44</v>
      </c>
      <c r="B124" s="302" t="s">
        <v>118</v>
      </c>
      <c r="C124" s="303" t="s">
        <v>122</v>
      </c>
      <c r="D124" s="302" t="s">
        <v>61</v>
      </c>
      <c r="E124" s="308"/>
      <c r="F124" s="305"/>
      <c r="G124" s="306"/>
      <c r="H124" s="307"/>
    </row>
    <row r="125" spans="1:8">
      <c r="A125" s="301" t="s">
        <v>44</v>
      </c>
      <c r="B125" s="302" t="s">
        <v>77</v>
      </c>
      <c r="C125" s="303" t="s">
        <v>78</v>
      </c>
      <c r="D125" s="302" t="s">
        <v>79</v>
      </c>
      <c r="E125" s="308"/>
      <c r="F125" s="305"/>
      <c r="G125" s="306"/>
      <c r="H125" s="307"/>
    </row>
    <row r="126" spans="1:8">
      <c r="A126" s="301" t="s">
        <v>44</v>
      </c>
      <c r="B126" s="302" t="s">
        <v>80</v>
      </c>
      <c r="C126" s="303" t="s">
        <v>81</v>
      </c>
      <c r="D126" s="302" t="s">
        <v>79</v>
      </c>
      <c r="E126" s="308"/>
      <c r="F126" s="305"/>
      <c r="G126" s="306"/>
      <c r="H126" s="307"/>
    </row>
    <row r="127" spans="1:8">
      <c r="A127" s="301" t="s">
        <v>44</v>
      </c>
      <c r="B127" s="302" t="s">
        <v>96</v>
      </c>
      <c r="C127" s="303" t="s">
        <v>97</v>
      </c>
      <c r="D127" s="302" t="s">
        <v>79</v>
      </c>
      <c r="E127" s="308"/>
      <c r="F127" s="305"/>
      <c r="G127" s="306"/>
      <c r="H127" s="307"/>
    </row>
    <row r="128" ht="13.5" spans="1:8">
      <c r="A128" s="309" t="s">
        <v>44</v>
      </c>
      <c r="B128" s="310" t="s">
        <v>82</v>
      </c>
      <c r="C128" s="311" t="s">
        <v>83</v>
      </c>
      <c r="D128" s="310" t="s">
        <v>79</v>
      </c>
      <c r="E128" s="329"/>
      <c r="F128" s="313"/>
      <c r="G128" s="314"/>
      <c r="H128" s="315"/>
    </row>
    <row r="129" ht="20" customHeight="1" spans="1:8">
      <c r="A129" s="378">
        <v>13</v>
      </c>
      <c r="B129" s="410" t="s">
        <v>151</v>
      </c>
      <c r="C129" s="411" t="s">
        <v>24</v>
      </c>
      <c r="D129" s="412" t="s">
        <v>53</v>
      </c>
      <c r="E129" s="382"/>
      <c r="F129" s="383"/>
      <c r="G129" s="383"/>
      <c r="H129" s="384"/>
    </row>
    <row r="130" spans="1:8">
      <c r="A130" s="294" t="s">
        <v>44</v>
      </c>
      <c r="B130" s="295" t="s">
        <v>130</v>
      </c>
      <c r="C130" s="296" t="s">
        <v>142</v>
      </c>
      <c r="D130" s="295" t="s">
        <v>61</v>
      </c>
      <c r="E130" s="371"/>
      <c r="F130" s="298"/>
      <c r="G130" s="299"/>
      <c r="H130" s="300"/>
    </row>
    <row r="131" ht="22.5" spans="1:8">
      <c r="A131" s="301" t="s">
        <v>44</v>
      </c>
      <c r="B131" s="302" t="s">
        <v>130</v>
      </c>
      <c r="C131" s="385" t="s">
        <v>152</v>
      </c>
      <c r="D131" s="302" t="s">
        <v>61</v>
      </c>
      <c r="E131" s="308"/>
      <c r="F131" s="305"/>
      <c r="G131" s="306"/>
      <c r="H131" s="307"/>
    </row>
    <row r="132" ht="22.5" spans="1:8">
      <c r="A132" s="301" t="s">
        <v>44</v>
      </c>
      <c r="B132" s="302" t="s">
        <v>94</v>
      </c>
      <c r="C132" s="385" t="s">
        <v>133</v>
      </c>
      <c r="D132" s="302" t="s">
        <v>61</v>
      </c>
      <c r="E132" s="308"/>
      <c r="F132" s="305"/>
      <c r="G132" s="306"/>
      <c r="H132" s="307"/>
    </row>
    <row r="133" spans="1:8">
      <c r="A133" s="301" t="s">
        <v>44</v>
      </c>
      <c r="B133" s="302" t="s">
        <v>118</v>
      </c>
      <c r="C133" s="303" t="s">
        <v>119</v>
      </c>
      <c r="D133" s="302" t="s">
        <v>61</v>
      </c>
      <c r="E133" s="308"/>
      <c r="F133" s="305"/>
      <c r="G133" s="306"/>
      <c r="H133" s="307"/>
    </row>
    <row r="134" spans="1:8">
      <c r="A134" s="301" t="s">
        <v>44</v>
      </c>
      <c r="B134" s="302" t="s">
        <v>86</v>
      </c>
      <c r="C134" s="303" t="s">
        <v>87</v>
      </c>
      <c r="D134" s="302" t="s">
        <v>79</v>
      </c>
      <c r="E134" s="308"/>
      <c r="F134" s="305"/>
      <c r="G134" s="306"/>
      <c r="H134" s="307"/>
    </row>
    <row r="135" spans="1:8">
      <c r="A135" s="301" t="s">
        <v>44</v>
      </c>
      <c r="B135" s="302" t="s">
        <v>80</v>
      </c>
      <c r="C135" s="303" t="s">
        <v>81</v>
      </c>
      <c r="D135" s="302" t="s">
        <v>79</v>
      </c>
      <c r="E135" s="308"/>
      <c r="F135" s="305"/>
      <c r="G135" s="306"/>
      <c r="H135" s="307"/>
    </row>
    <row r="136" ht="22.5" spans="1:8">
      <c r="A136" s="301" t="s">
        <v>44</v>
      </c>
      <c r="B136" s="302" t="s">
        <v>84</v>
      </c>
      <c r="C136" s="385" t="s">
        <v>136</v>
      </c>
      <c r="D136" s="302" t="s">
        <v>79</v>
      </c>
      <c r="E136" s="308"/>
      <c r="F136" s="305"/>
      <c r="G136" s="306"/>
      <c r="H136" s="307"/>
    </row>
    <row r="137" ht="22.5" spans="1:8">
      <c r="A137" s="301" t="s">
        <v>44</v>
      </c>
      <c r="B137" s="302" t="s">
        <v>84</v>
      </c>
      <c r="C137" s="385" t="s">
        <v>137</v>
      </c>
      <c r="D137" s="302" t="s">
        <v>79</v>
      </c>
      <c r="E137" s="308"/>
      <c r="F137" s="305"/>
      <c r="G137" s="306"/>
      <c r="H137" s="307"/>
    </row>
    <row r="138" ht="23.25" spans="1:8">
      <c r="A138" s="309" t="s">
        <v>44</v>
      </c>
      <c r="B138" s="310" t="s">
        <v>77</v>
      </c>
      <c r="C138" s="386" t="s">
        <v>138</v>
      </c>
      <c r="D138" s="310" t="s">
        <v>79</v>
      </c>
      <c r="E138" s="329"/>
      <c r="F138" s="313"/>
      <c r="G138" s="314"/>
      <c r="H138" s="315"/>
    </row>
    <row r="139" ht="20" customHeight="1" spans="1:8">
      <c r="A139" s="378">
        <v>14</v>
      </c>
      <c r="B139" s="410" t="s">
        <v>153</v>
      </c>
      <c r="C139" s="411" t="s">
        <v>25</v>
      </c>
      <c r="D139" s="412" t="s">
        <v>53</v>
      </c>
      <c r="E139" s="382"/>
      <c r="F139" s="383"/>
      <c r="G139" s="383"/>
      <c r="H139" s="384"/>
    </row>
    <row r="140" spans="1:8">
      <c r="A140" s="294" t="s">
        <v>44</v>
      </c>
      <c r="B140" s="295" t="s">
        <v>130</v>
      </c>
      <c r="C140" s="413" t="s">
        <v>131</v>
      </c>
      <c r="D140" s="295" t="s">
        <v>61</v>
      </c>
      <c r="E140" s="371"/>
      <c r="F140" s="298"/>
      <c r="G140" s="299"/>
      <c r="H140" s="300"/>
    </row>
    <row r="141" ht="22.5" spans="1:8">
      <c r="A141" s="301" t="s">
        <v>44</v>
      </c>
      <c r="B141" s="302" t="s">
        <v>130</v>
      </c>
      <c r="C141" s="385" t="s">
        <v>132</v>
      </c>
      <c r="D141" s="302" t="s">
        <v>61</v>
      </c>
      <c r="E141" s="308"/>
      <c r="F141" s="305"/>
      <c r="G141" s="306"/>
      <c r="H141" s="307"/>
    </row>
    <row r="142" ht="22.5" spans="1:8">
      <c r="A142" s="301" t="s">
        <v>44</v>
      </c>
      <c r="B142" s="302" t="s">
        <v>94</v>
      </c>
      <c r="C142" s="385" t="s">
        <v>133</v>
      </c>
      <c r="D142" s="302" t="s">
        <v>61</v>
      </c>
      <c r="E142" s="308"/>
      <c r="F142" s="305"/>
      <c r="G142" s="306"/>
      <c r="H142" s="307"/>
    </row>
    <row r="143" spans="1:8">
      <c r="A143" s="301" t="s">
        <v>44</v>
      </c>
      <c r="B143" s="302" t="s">
        <v>118</v>
      </c>
      <c r="C143" s="303" t="s">
        <v>119</v>
      </c>
      <c r="D143" s="302" t="s">
        <v>61</v>
      </c>
      <c r="E143" s="308"/>
      <c r="F143" s="305"/>
      <c r="G143" s="306"/>
      <c r="H143" s="307"/>
    </row>
    <row r="144" spans="1:8">
      <c r="A144" s="301" t="s">
        <v>44</v>
      </c>
      <c r="B144" s="302" t="s">
        <v>86</v>
      </c>
      <c r="C144" s="303" t="s">
        <v>87</v>
      </c>
      <c r="D144" s="302" t="s">
        <v>79</v>
      </c>
      <c r="E144" s="308"/>
      <c r="F144" s="305"/>
      <c r="G144" s="306"/>
      <c r="H144" s="307"/>
    </row>
    <row r="145" spans="1:8">
      <c r="A145" s="301" t="s">
        <v>44</v>
      </c>
      <c r="B145" s="302" t="s">
        <v>80</v>
      </c>
      <c r="C145" s="303" t="s">
        <v>81</v>
      </c>
      <c r="D145" s="302" t="s">
        <v>79</v>
      </c>
      <c r="E145" s="308"/>
      <c r="F145" s="305"/>
      <c r="G145" s="306"/>
      <c r="H145" s="307"/>
    </row>
    <row r="146" ht="22.5" spans="1:8">
      <c r="A146" s="301" t="s">
        <v>44</v>
      </c>
      <c r="B146" s="302" t="s">
        <v>84</v>
      </c>
      <c r="C146" s="385" t="s">
        <v>136</v>
      </c>
      <c r="D146" s="302" t="s">
        <v>79</v>
      </c>
      <c r="E146" s="308"/>
      <c r="F146" s="305"/>
      <c r="G146" s="306"/>
      <c r="H146" s="307"/>
    </row>
    <row r="147" ht="22.5" spans="1:8">
      <c r="A147" s="301" t="s">
        <v>44</v>
      </c>
      <c r="B147" s="302" t="s">
        <v>84</v>
      </c>
      <c r="C147" s="385" t="s">
        <v>137</v>
      </c>
      <c r="D147" s="302" t="s">
        <v>79</v>
      </c>
      <c r="E147" s="308"/>
      <c r="F147" s="305"/>
      <c r="G147" s="306"/>
      <c r="H147" s="307"/>
    </row>
    <row r="148" ht="23.25" spans="1:8">
      <c r="A148" s="309" t="s">
        <v>44</v>
      </c>
      <c r="B148" s="310" t="s">
        <v>77</v>
      </c>
      <c r="C148" s="386" t="s">
        <v>138</v>
      </c>
      <c r="D148" s="310" t="s">
        <v>79</v>
      </c>
      <c r="E148" s="329"/>
      <c r="F148" s="313"/>
      <c r="G148" s="314"/>
      <c r="H148" s="315"/>
    </row>
    <row r="149" ht="20" customHeight="1" spans="1:8">
      <c r="A149" s="378">
        <v>15</v>
      </c>
      <c r="B149" s="410" t="s">
        <v>154</v>
      </c>
      <c r="C149" s="411" t="s">
        <v>26</v>
      </c>
      <c r="D149" s="412" t="s">
        <v>53</v>
      </c>
      <c r="E149" s="382"/>
      <c r="F149" s="383"/>
      <c r="G149" s="383"/>
      <c r="H149" s="384"/>
    </row>
    <row r="150" ht="22.5" spans="1:8">
      <c r="A150" s="294" t="s">
        <v>44</v>
      </c>
      <c r="B150" s="295" t="s">
        <v>130</v>
      </c>
      <c r="C150" s="296" t="s">
        <v>155</v>
      </c>
      <c r="D150" s="295" t="s">
        <v>61</v>
      </c>
      <c r="E150" s="371"/>
      <c r="F150" s="298"/>
      <c r="G150" s="299"/>
      <c r="H150" s="300"/>
    </row>
    <row r="151" ht="22.5" spans="1:8">
      <c r="A151" s="301" t="s">
        <v>44</v>
      </c>
      <c r="B151" s="302" t="s">
        <v>130</v>
      </c>
      <c r="C151" s="303" t="s">
        <v>132</v>
      </c>
      <c r="D151" s="302" t="s">
        <v>61</v>
      </c>
      <c r="E151" s="308"/>
      <c r="F151" s="305"/>
      <c r="G151" s="306"/>
      <c r="H151" s="307"/>
    </row>
    <row r="152" ht="22.5" spans="1:8">
      <c r="A152" s="301" t="s">
        <v>44</v>
      </c>
      <c r="B152" s="302" t="s">
        <v>94</v>
      </c>
      <c r="C152" s="303" t="s">
        <v>156</v>
      </c>
      <c r="D152" s="302" t="s">
        <v>61</v>
      </c>
      <c r="E152" s="308"/>
      <c r="F152" s="305"/>
      <c r="G152" s="306"/>
      <c r="H152" s="307"/>
    </row>
    <row r="153" spans="1:8">
      <c r="A153" s="301" t="s">
        <v>44</v>
      </c>
      <c r="B153" s="302" t="s">
        <v>118</v>
      </c>
      <c r="C153" s="303" t="s">
        <v>157</v>
      </c>
      <c r="D153" s="302" t="s">
        <v>61</v>
      </c>
      <c r="E153" s="308"/>
      <c r="F153" s="305"/>
      <c r="G153" s="306"/>
      <c r="H153" s="307"/>
    </row>
    <row r="154" spans="1:8">
      <c r="A154" s="301" t="s">
        <v>44</v>
      </c>
      <c r="B154" s="302" t="s">
        <v>86</v>
      </c>
      <c r="C154" s="303" t="s">
        <v>158</v>
      </c>
      <c r="D154" s="302" t="s">
        <v>79</v>
      </c>
      <c r="E154" s="308"/>
      <c r="F154" s="305"/>
      <c r="G154" s="306"/>
      <c r="H154" s="307"/>
    </row>
    <row r="155" ht="33.75" spans="1:8">
      <c r="A155" s="301" t="s">
        <v>44</v>
      </c>
      <c r="B155" s="302" t="s">
        <v>80</v>
      </c>
      <c r="C155" s="303" t="s">
        <v>159</v>
      </c>
      <c r="D155" s="302" t="s">
        <v>79</v>
      </c>
      <c r="E155" s="308"/>
      <c r="F155" s="305"/>
      <c r="G155" s="306"/>
      <c r="H155" s="307"/>
    </row>
    <row r="156" ht="22.5" spans="1:8">
      <c r="A156" s="301" t="s">
        <v>44</v>
      </c>
      <c r="B156" s="302" t="s">
        <v>84</v>
      </c>
      <c r="C156" s="303" t="s">
        <v>136</v>
      </c>
      <c r="D156" s="302" t="s">
        <v>79</v>
      </c>
      <c r="E156" s="308"/>
      <c r="F156" s="305"/>
      <c r="G156" s="306"/>
      <c r="H156" s="307"/>
    </row>
    <row r="157" ht="22.5" spans="1:8">
      <c r="A157" s="301" t="s">
        <v>44</v>
      </c>
      <c r="B157" s="302" t="s">
        <v>84</v>
      </c>
      <c r="C157" s="303" t="s">
        <v>160</v>
      </c>
      <c r="D157" s="302" t="s">
        <v>79</v>
      </c>
      <c r="E157" s="308"/>
      <c r="F157" s="305"/>
      <c r="G157" s="306"/>
      <c r="H157" s="307"/>
    </row>
    <row r="158" ht="23.25" spans="1:8">
      <c r="A158" s="309" t="s">
        <v>44</v>
      </c>
      <c r="B158" s="310" t="s">
        <v>77</v>
      </c>
      <c r="C158" s="311" t="s">
        <v>138</v>
      </c>
      <c r="D158" s="310" t="s">
        <v>79</v>
      </c>
      <c r="E158" s="329"/>
      <c r="F158" s="313"/>
      <c r="G158" s="314"/>
      <c r="H158" s="315"/>
    </row>
    <row r="159" ht="20" customHeight="1" spans="1:8">
      <c r="A159" s="378">
        <v>16</v>
      </c>
      <c r="B159" s="410" t="s">
        <v>161</v>
      </c>
      <c r="C159" s="411" t="s">
        <v>27</v>
      </c>
      <c r="D159" s="412" t="s">
        <v>53</v>
      </c>
      <c r="E159" s="382"/>
      <c r="F159" s="383"/>
      <c r="G159" s="383"/>
      <c r="H159" s="384"/>
    </row>
    <row r="160" ht="22.5" spans="1:8">
      <c r="A160" s="294" t="s">
        <v>44</v>
      </c>
      <c r="B160" s="295" t="s">
        <v>94</v>
      </c>
      <c r="C160" s="296" t="s">
        <v>156</v>
      </c>
      <c r="D160" s="295" t="s">
        <v>61</v>
      </c>
      <c r="E160" s="371"/>
      <c r="F160" s="298"/>
      <c r="G160" s="299"/>
      <c r="H160" s="300"/>
    </row>
    <row r="161" ht="22.5" spans="1:8">
      <c r="A161" s="301" t="s">
        <v>44</v>
      </c>
      <c r="B161" s="302" t="s">
        <v>130</v>
      </c>
      <c r="C161" s="303" t="s">
        <v>155</v>
      </c>
      <c r="D161" s="302" t="s">
        <v>61</v>
      </c>
      <c r="E161" s="308"/>
      <c r="F161" s="305"/>
      <c r="G161" s="306"/>
      <c r="H161" s="307"/>
    </row>
    <row r="162" ht="22.5" spans="1:8">
      <c r="A162" s="301" t="s">
        <v>44</v>
      </c>
      <c r="B162" s="302" t="s">
        <v>130</v>
      </c>
      <c r="C162" s="303" t="s">
        <v>132</v>
      </c>
      <c r="D162" s="302" t="s">
        <v>61</v>
      </c>
      <c r="E162" s="308"/>
      <c r="F162" s="305"/>
      <c r="G162" s="306"/>
      <c r="H162" s="307"/>
    </row>
    <row r="163" spans="1:8">
      <c r="A163" s="301" t="s">
        <v>44</v>
      </c>
      <c r="B163" s="302" t="s">
        <v>118</v>
      </c>
      <c r="C163" s="303" t="s">
        <v>157</v>
      </c>
      <c r="D163" s="302" t="s">
        <v>61</v>
      </c>
      <c r="E163" s="308"/>
      <c r="F163" s="305"/>
      <c r="G163" s="306"/>
      <c r="H163" s="307"/>
    </row>
    <row r="164" spans="1:8">
      <c r="A164" s="301" t="s">
        <v>44</v>
      </c>
      <c r="B164" s="302" t="s">
        <v>86</v>
      </c>
      <c r="C164" s="303" t="s">
        <v>158</v>
      </c>
      <c r="D164" s="302" t="s">
        <v>79</v>
      </c>
      <c r="E164" s="308"/>
      <c r="F164" s="305"/>
      <c r="G164" s="306"/>
      <c r="H164" s="307"/>
    </row>
    <row r="165" ht="33.75" spans="1:8">
      <c r="A165" s="301" t="s">
        <v>44</v>
      </c>
      <c r="B165" s="302" t="s">
        <v>80</v>
      </c>
      <c r="C165" s="303" t="s">
        <v>159</v>
      </c>
      <c r="D165" s="302" t="s">
        <v>79</v>
      </c>
      <c r="E165" s="308"/>
      <c r="F165" s="305"/>
      <c r="G165" s="306"/>
      <c r="H165" s="307"/>
    </row>
    <row r="166" ht="22.5" spans="1:8">
      <c r="A166" s="301" t="s">
        <v>44</v>
      </c>
      <c r="B166" s="302" t="s">
        <v>84</v>
      </c>
      <c r="C166" s="385" t="s">
        <v>136</v>
      </c>
      <c r="D166" s="302" t="s">
        <v>79</v>
      </c>
      <c r="E166" s="308"/>
      <c r="F166" s="305"/>
      <c r="G166" s="306"/>
      <c r="H166" s="307"/>
    </row>
    <row r="167" ht="22.5" spans="1:8">
      <c r="A167" s="301" t="s">
        <v>44</v>
      </c>
      <c r="B167" s="302" t="s">
        <v>84</v>
      </c>
      <c r="C167" s="385" t="s">
        <v>162</v>
      </c>
      <c r="D167" s="302" t="s">
        <v>79</v>
      </c>
      <c r="E167" s="308"/>
      <c r="F167" s="305"/>
      <c r="G167" s="306"/>
      <c r="H167" s="307"/>
    </row>
    <row r="168" ht="22.5" spans="1:8">
      <c r="A168" s="301" t="s">
        <v>44</v>
      </c>
      <c r="B168" s="302" t="s">
        <v>84</v>
      </c>
      <c r="C168" s="385" t="s">
        <v>163</v>
      </c>
      <c r="D168" s="302" t="s">
        <v>79</v>
      </c>
      <c r="E168" s="308"/>
      <c r="F168" s="305"/>
      <c r="G168" s="306"/>
      <c r="H168" s="307"/>
    </row>
    <row r="169" ht="23.25" spans="1:8">
      <c r="A169" s="309" t="s">
        <v>44</v>
      </c>
      <c r="B169" s="310" t="s">
        <v>77</v>
      </c>
      <c r="C169" s="311" t="s">
        <v>138</v>
      </c>
      <c r="D169" s="310" t="s">
        <v>79</v>
      </c>
      <c r="E169" s="329"/>
      <c r="F169" s="313"/>
      <c r="G169" s="314"/>
      <c r="H169" s="315"/>
    </row>
    <row r="170" ht="20" customHeight="1" spans="1:8">
      <c r="A170" s="378">
        <v>17</v>
      </c>
      <c r="B170" s="410" t="s">
        <v>164</v>
      </c>
      <c r="C170" s="411" t="s">
        <v>28</v>
      </c>
      <c r="D170" s="410" t="s">
        <v>53</v>
      </c>
      <c r="E170" s="382"/>
      <c r="F170" s="383"/>
      <c r="G170" s="383"/>
      <c r="H170" s="384"/>
    </row>
    <row r="171" ht="22.5" spans="1:8">
      <c r="A171" s="294" t="s">
        <v>44</v>
      </c>
      <c r="B171" s="295" t="s">
        <v>130</v>
      </c>
      <c r="C171" s="296" t="s">
        <v>155</v>
      </c>
      <c r="D171" s="295" t="s">
        <v>61</v>
      </c>
      <c r="E171" s="371"/>
      <c r="F171" s="298"/>
      <c r="G171" s="299"/>
      <c r="H171" s="300"/>
    </row>
    <row r="172" ht="22.5" spans="1:8">
      <c r="A172" s="301" t="s">
        <v>44</v>
      </c>
      <c r="B172" s="302" t="s">
        <v>130</v>
      </c>
      <c r="C172" s="303" t="s">
        <v>132</v>
      </c>
      <c r="D172" s="302" t="s">
        <v>61</v>
      </c>
      <c r="E172" s="308"/>
      <c r="F172" s="305"/>
      <c r="G172" s="306"/>
      <c r="H172" s="307"/>
    </row>
    <row r="173" ht="22.5" spans="1:8">
      <c r="A173" s="301" t="s">
        <v>44</v>
      </c>
      <c r="B173" s="302" t="s">
        <v>94</v>
      </c>
      <c r="C173" s="303" t="s">
        <v>156</v>
      </c>
      <c r="D173" s="302" t="s">
        <v>61</v>
      </c>
      <c r="E173" s="308"/>
      <c r="F173" s="305"/>
      <c r="G173" s="306"/>
      <c r="H173" s="307"/>
    </row>
    <row r="174" spans="1:8">
      <c r="A174" s="301" t="s">
        <v>44</v>
      </c>
      <c r="B174" s="302" t="s">
        <v>118</v>
      </c>
      <c r="C174" s="303" t="s">
        <v>157</v>
      </c>
      <c r="D174" s="302" t="s">
        <v>61</v>
      </c>
      <c r="E174" s="308"/>
      <c r="F174" s="305"/>
      <c r="G174" s="306"/>
      <c r="H174" s="307"/>
    </row>
    <row r="175" spans="1:8">
      <c r="A175" s="301" t="s">
        <v>44</v>
      </c>
      <c r="B175" s="302" t="s">
        <v>86</v>
      </c>
      <c r="C175" s="385" t="s">
        <v>158</v>
      </c>
      <c r="D175" s="302" t="s">
        <v>6</v>
      </c>
      <c r="E175" s="308"/>
      <c r="F175" s="305"/>
      <c r="G175" s="306"/>
      <c r="H175" s="307"/>
    </row>
    <row r="176" ht="33.75" spans="1:8">
      <c r="A176" s="301" t="s">
        <v>44</v>
      </c>
      <c r="B176" s="302" t="s">
        <v>80</v>
      </c>
      <c r="C176" s="385" t="s">
        <v>159</v>
      </c>
      <c r="D176" s="302" t="s">
        <v>6</v>
      </c>
      <c r="E176" s="308"/>
      <c r="F176" s="305"/>
      <c r="G176" s="306"/>
      <c r="H176" s="307"/>
    </row>
    <row r="177" ht="22.5" spans="1:8">
      <c r="A177" s="301" t="s">
        <v>44</v>
      </c>
      <c r="B177" s="302" t="s">
        <v>84</v>
      </c>
      <c r="C177" s="385" t="s">
        <v>136</v>
      </c>
      <c r="D177" s="302" t="s">
        <v>6</v>
      </c>
      <c r="E177" s="308"/>
      <c r="F177" s="305"/>
      <c r="G177" s="306"/>
      <c r="H177" s="307"/>
    </row>
    <row r="178" ht="22.5" spans="1:8">
      <c r="A178" s="301" t="s">
        <v>44</v>
      </c>
      <c r="B178" s="302" t="s">
        <v>84</v>
      </c>
      <c r="C178" s="385" t="s">
        <v>160</v>
      </c>
      <c r="D178" s="302" t="s">
        <v>6</v>
      </c>
      <c r="E178" s="308"/>
      <c r="F178" s="305"/>
      <c r="G178" s="306"/>
      <c r="H178" s="307"/>
    </row>
    <row r="179" ht="22.5" spans="1:8">
      <c r="A179" s="301" t="s">
        <v>44</v>
      </c>
      <c r="B179" s="302" t="s">
        <v>84</v>
      </c>
      <c r="C179" s="385" t="s">
        <v>165</v>
      </c>
      <c r="D179" s="302" t="s">
        <v>6</v>
      </c>
      <c r="E179" s="308"/>
      <c r="F179" s="305"/>
      <c r="G179" s="306"/>
      <c r="H179" s="307"/>
    </row>
    <row r="180" ht="23.25" spans="1:8">
      <c r="A180" s="309" t="s">
        <v>44</v>
      </c>
      <c r="B180" s="310" t="s">
        <v>77</v>
      </c>
      <c r="C180" s="386" t="s">
        <v>138</v>
      </c>
      <c r="D180" s="310" t="s">
        <v>6</v>
      </c>
      <c r="E180" s="329"/>
      <c r="F180" s="313"/>
      <c r="G180" s="314"/>
      <c r="H180" s="315"/>
    </row>
    <row r="181" ht="30" customHeight="1" spans="1:8">
      <c r="A181" s="401">
        <v>18</v>
      </c>
      <c r="B181" s="402" t="s">
        <v>166</v>
      </c>
      <c r="C181" s="403" t="s">
        <v>29</v>
      </c>
      <c r="D181" s="402" t="s">
        <v>53</v>
      </c>
      <c r="E181" s="333"/>
      <c r="F181" s="334"/>
      <c r="G181" s="334"/>
      <c r="H181" s="384"/>
    </row>
    <row r="182" ht="15.75" spans="1:8">
      <c r="A182" s="363"/>
      <c r="B182" s="363" t="s">
        <v>167</v>
      </c>
      <c r="C182" s="414" t="s">
        <v>168</v>
      </c>
      <c r="D182" s="364"/>
      <c r="E182" s="366"/>
      <c r="F182" s="367"/>
      <c r="G182" s="367"/>
      <c r="H182" s="368"/>
    </row>
    <row r="183" spans="1:8">
      <c r="A183" s="294" t="s">
        <v>44</v>
      </c>
      <c r="B183" s="369" t="s">
        <v>92</v>
      </c>
      <c r="C183" s="370" t="s">
        <v>93</v>
      </c>
      <c r="D183" s="369" t="s">
        <v>61</v>
      </c>
      <c r="E183" s="371"/>
      <c r="F183" s="298"/>
      <c r="G183" s="299"/>
      <c r="H183" s="300"/>
    </row>
    <row r="184" ht="13.5" spans="1:8">
      <c r="A184" s="309" t="s">
        <v>44</v>
      </c>
      <c r="B184" s="346" t="s">
        <v>118</v>
      </c>
      <c r="C184" s="347" t="s">
        <v>169</v>
      </c>
      <c r="D184" s="346" t="s">
        <v>61</v>
      </c>
      <c r="E184" s="329"/>
      <c r="F184" s="313"/>
      <c r="G184" s="314"/>
      <c r="H184" s="315"/>
    </row>
    <row r="185" ht="15.75" spans="1:8">
      <c r="A185" s="348"/>
      <c r="B185" s="348" t="s">
        <v>170</v>
      </c>
      <c r="C185" s="349" t="s">
        <v>171</v>
      </c>
      <c r="D185" s="350" t="s">
        <v>53</v>
      </c>
      <c r="E185" s="415"/>
      <c r="F185" s="416"/>
      <c r="G185" s="416"/>
      <c r="H185" s="353"/>
    </row>
    <row r="186" ht="13.5" spans="1:8">
      <c r="A186" s="354" t="s">
        <v>44</v>
      </c>
      <c r="B186" s="357" t="s">
        <v>92</v>
      </c>
      <c r="C186" s="356" t="s">
        <v>93</v>
      </c>
      <c r="D186" s="357" t="s">
        <v>61</v>
      </c>
      <c r="E186" s="371"/>
      <c r="F186" s="298"/>
      <c r="G186" s="299"/>
      <c r="H186" s="300"/>
    </row>
    <row r="187" ht="20" customHeight="1" spans="1:8">
      <c r="A187" s="417">
        <v>19</v>
      </c>
      <c r="B187" s="418" t="s">
        <v>166</v>
      </c>
      <c r="C187" s="419" t="s">
        <v>30</v>
      </c>
      <c r="D187" s="418" t="s">
        <v>6</v>
      </c>
      <c r="E187" s="319"/>
      <c r="F187" s="320"/>
      <c r="G187" s="320"/>
      <c r="H187" s="293"/>
    </row>
    <row r="188" ht="13.5" spans="1:8">
      <c r="A188" s="309" t="s">
        <v>44</v>
      </c>
      <c r="B188" s="346" t="s">
        <v>118</v>
      </c>
      <c r="C188" s="347" t="s">
        <v>169</v>
      </c>
      <c r="D188" s="346" t="s">
        <v>61</v>
      </c>
      <c r="E188" s="329"/>
      <c r="F188" s="298"/>
      <c r="G188" s="299"/>
      <c r="H188" s="300"/>
    </row>
    <row r="189" ht="20" customHeight="1" spans="1:8">
      <c r="A189" s="417">
        <v>20</v>
      </c>
      <c r="B189" s="418" t="s">
        <v>166</v>
      </c>
      <c r="C189" s="419" t="s">
        <v>31</v>
      </c>
      <c r="D189" s="418" t="s">
        <v>53</v>
      </c>
      <c r="E189" s="319"/>
      <c r="F189" s="320"/>
      <c r="G189" s="320"/>
      <c r="H189" s="293"/>
    </row>
    <row r="190" ht="13.5" spans="1:8">
      <c r="A190" s="309" t="s">
        <v>44</v>
      </c>
      <c r="B190" s="346" t="s">
        <v>118</v>
      </c>
      <c r="C190" s="347" t="s">
        <v>172</v>
      </c>
      <c r="D190" s="346" t="s">
        <v>61</v>
      </c>
      <c r="E190" s="329"/>
      <c r="F190" s="298"/>
      <c r="G190" s="299"/>
      <c r="H190" s="300"/>
    </row>
    <row r="191" ht="20" customHeight="1" spans="1:8">
      <c r="A191" s="417">
        <v>21</v>
      </c>
      <c r="B191" s="418" t="s">
        <v>166</v>
      </c>
      <c r="C191" s="419" t="s">
        <v>32</v>
      </c>
      <c r="D191" s="418" t="s">
        <v>53</v>
      </c>
      <c r="E191" s="319"/>
      <c r="F191" s="320"/>
      <c r="G191" s="320"/>
      <c r="H191" s="293"/>
    </row>
    <row r="192" ht="13.5" spans="1:8">
      <c r="A192" s="420" t="s">
        <v>44</v>
      </c>
      <c r="B192" s="421" t="s">
        <v>92</v>
      </c>
      <c r="C192" s="422" t="s">
        <v>173</v>
      </c>
      <c r="D192" s="421" t="s">
        <v>61</v>
      </c>
      <c r="E192" s="371"/>
      <c r="F192" s="423"/>
      <c r="G192" s="424"/>
      <c r="H192" s="425"/>
    </row>
    <row r="193" ht="23.25" spans="1:8">
      <c r="A193" s="362">
        <v>22</v>
      </c>
      <c r="B193" s="426"/>
      <c r="C193" s="427" t="s">
        <v>174</v>
      </c>
      <c r="D193" s="426" t="s">
        <v>6</v>
      </c>
      <c r="E193" s="291"/>
      <c r="F193" s="292"/>
      <c r="G193" s="292"/>
      <c r="H193" s="428"/>
    </row>
    <row r="194" ht="22.5" spans="1:8">
      <c r="A194" s="294" t="s">
        <v>44</v>
      </c>
      <c r="B194" s="369" t="s">
        <v>175</v>
      </c>
      <c r="C194" s="429" t="s">
        <v>176</v>
      </c>
      <c r="D194" s="369" t="s">
        <v>79</v>
      </c>
      <c r="E194" s="371"/>
      <c r="F194" s="298"/>
      <c r="G194" s="299"/>
      <c r="H194" s="300"/>
    </row>
    <row r="195" spans="1:8">
      <c r="A195" s="301" t="s">
        <v>44</v>
      </c>
      <c r="B195" s="344" t="s">
        <v>177</v>
      </c>
      <c r="C195" s="430" t="s">
        <v>178</v>
      </c>
      <c r="D195" s="344" t="s">
        <v>179</v>
      </c>
      <c r="E195" s="308"/>
      <c r="F195" s="305"/>
      <c r="G195" s="306"/>
      <c r="H195" s="307"/>
    </row>
    <row r="196" ht="23.25" spans="1:8">
      <c r="A196" s="309" t="s">
        <v>44</v>
      </c>
      <c r="B196" s="346" t="s">
        <v>180</v>
      </c>
      <c r="C196" s="431" t="s">
        <v>181</v>
      </c>
      <c r="D196" s="346" t="s">
        <v>79</v>
      </c>
      <c r="E196" s="329"/>
      <c r="F196" s="313"/>
      <c r="G196" s="314"/>
      <c r="H196" s="315"/>
    </row>
    <row r="197" ht="20" customHeight="1" spans="1:8">
      <c r="A197" s="417">
        <v>23</v>
      </c>
      <c r="B197" s="418"/>
      <c r="C197" s="419" t="s">
        <v>182</v>
      </c>
      <c r="D197" s="418" t="s">
        <v>6</v>
      </c>
      <c r="E197" s="319"/>
      <c r="F197" s="320"/>
      <c r="G197" s="320"/>
      <c r="H197" s="321"/>
    </row>
    <row r="198" ht="23.25" spans="1:8">
      <c r="A198" s="432" t="s">
        <v>44</v>
      </c>
      <c r="B198" s="433" t="s">
        <v>130</v>
      </c>
      <c r="C198" s="434" t="s">
        <v>132</v>
      </c>
      <c r="D198" s="433" t="s">
        <v>61</v>
      </c>
      <c r="E198" s="435"/>
      <c r="F198" s="436"/>
      <c r="G198" s="437"/>
      <c r="H198" s="438"/>
    </row>
    <row r="199" spans="3:5">
      <c r="C199" s="439"/>
      <c r="E199" s="440"/>
    </row>
    <row r="200" spans="3:5">
      <c r="C200" s="439"/>
      <c r="E200" s="440"/>
    </row>
  </sheetData>
  <pageMargins left="0.751388888888889" right="0.751388888888889" top="1" bottom="1" header="0.5" footer="0.5"/>
  <pageSetup paperSize="9" scale="67" fitToHeight="0" orientation="portrait" horizontalDpi="600"/>
  <headerFooter/>
  <rowBreaks count="5" manualBreakCount="5">
    <brk id="66" max="7" man="1"/>
    <brk id="128" max="7" man="1"/>
    <brk id="158" max="7" man="1"/>
    <brk id="206" max="16383" man="1"/>
    <brk id="20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247"/>
  <sheetViews>
    <sheetView tabSelected="1" view="pageBreakPreview" zoomScale="70" zoomScaleNormal="70" workbookViewId="0">
      <pane ySplit="1" topLeftCell="A2" activePane="bottomLeft" state="frozen"/>
      <selection/>
      <selection pane="bottomLeft" activeCell="Q4" sqref="Q4:T4"/>
    </sheetView>
  </sheetViews>
  <sheetFormatPr defaultColWidth="9.14285714285714" defaultRowHeight="20" customHeight="1"/>
  <cols>
    <col min="1" max="1" width="6.73333333333333" customWidth="1"/>
    <col min="2" max="2" width="6.53333333333333" customWidth="1"/>
    <col min="3" max="3" width="20.2" customWidth="1"/>
    <col min="4" max="4" width="16.3238095238095" customWidth="1"/>
    <col min="5" max="5" width="44.2761904761905" style="1" customWidth="1"/>
  </cols>
  <sheetData>
    <row r="1" customHeight="1" spans="1:30">
      <c r="A1" s="2" t="s">
        <v>183</v>
      </c>
      <c r="B1" s="3"/>
      <c r="C1" s="3"/>
      <c r="D1" s="4"/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71"/>
    </row>
    <row r="2" ht="34" customHeight="1" spans="1:30">
      <c r="A2" s="6" t="s">
        <v>184</v>
      </c>
      <c r="B2" s="7"/>
      <c r="C2" s="7"/>
      <c r="D2" s="7"/>
      <c r="E2" s="8"/>
      <c r="F2" s="7"/>
      <c r="G2" s="7"/>
      <c r="H2" s="7"/>
      <c r="I2" s="7"/>
      <c r="J2" s="7"/>
      <c r="K2" s="7"/>
      <c r="L2" s="7"/>
      <c r="M2" s="7"/>
      <c r="N2" s="96"/>
      <c r="O2" s="97" t="s">
        <v>185</v>
      </c>
      <c r="P2" s="98"/>
      <c r="Q2" s="152" t="s">
        <v>186</v>
      </c>
      <c r="R2" s="152"/>
      <c r="S2" s="152"/>
      <c r="T2" s="152"/>
      <c r="U2" s="96"/>
      <c r="V2" s="96"/>
      <c r="W2" s="153"/>
      <c r="X2" s="154"/>
      <c r="Y2" s="154"/>
      <c r="Z2" s="154"/>
      <c r="AA2" s="154"/>
      <c r="AB2" s="154"/>
      <c r="AC2" s="96"/>
      <c r="AD2" s="172"/>
    </row>
    <row r="3" ht="33" customHeight="1" spans="1:30">
      <c r="A3" s="9" t="s">
        <v>3</v>
      </c>
      <c r="B3" s="10"/>
      <c r="C3" s="10"/>
      <c r="D3" s="10"/>
      <c r="E3" s="11"/>
      <c r="F3" s="10"/>
      <c r="G3" s="10"/>
      <c r="H3" s="10"/>
      <c r="I3" s="10"/>
      <c r="J3" s="10"/>
      <c r="K3" s="10"/>
      <c r="L3" s="10"/>
      <c r="M3" s="10"/>
      <c r="N3" s="99"/>
      <c r="O3" s="100"/>
      <c r="P3" s="101"/>
      <c r="Q3" s="155" t="s">
        <v>187</v>
      </c>
      <c r="R3" s="155"/>
      <c r="S3" s="155"/>
      <c r="T3" s="155"/>
      <c r="U3" s="99"/>
      <c r="V3" s="99"/>
      <c r="W3" s="156"/>
      <c r="X3" s="157"/>
      <c r="Y3" s="157"/>
      <c r="Z3" s="157"/>
      <c r="AA3" s="157"/>
      <c r="AB3" s="157"/>
      <c r="AC3" s="99"/>
      <c r="AD3" s="173"/>
    </row>
    <row r="4" ht="62" customHeight="1" spans="1:30">
      <c r="A4" s="12" t="s">
        <v>2</v>
      </c>
      <c r="B4" s="13"/>
      <c r="C4" s="13"/>
      <c r="D4" s="13"/>
      <c r="E4" s="14"/>
      <c r="F4" s="13"/>
      <c r="G4" s="13"/>
      <c r="H4" s="13"/>
      <c r="I4" s="13"/>
      <c r="J4" s="13"/>
      <c r="K4" s="13"/>
      <c r="L4" s="13"/>
      <c r="M4" s="13"/>
      <c r="N4" s="102"/>
      <c r="O4" s="103"/>
      <c r="P4" s="104"/>
      <c r="Q4" s="158"/>
      <c r="R4" s="158"/>
      <c r="S4" s="158"/>
      <c r="T4" s="158"/>
      <c r="U4" s="102"/>
      <c r="V4" s="102"/>
      <c r="W4" s="102"/>
      <c r="X4" s="102"/>
      <c r="Y4" s="102"/>
      <c r="Z4" s="102"/>
      <c r="AA4" s="102"/>
      <c r="AB4" s="102"/>
      <c r="AC4" s="102"/>
      <c r="AD4" s="174"/>
    </row>
    <row r="5" customHeight="1" spans="1:30">
      <c r="A5" s="15" t="s">
        <v>188</v>
      </c>
      <c r="B5" s="16"/>
      <c r="C5" s="17" t="s">
        <v>189</v>
      </c>
      <c r="D5" s="18" t="s">
        <v>190</v>
      </c>
      <c r="E5" s="19" t="s">
        <v>191</v>
      </c>
      <c r="F5" s="20" t="s">
        <v>192</v>
      </c>
      <c r="G5" s="21"/>
      <c r="H5" s="21"/>
      <c r="I5" s="21"/>
      <c r="J5" s="21"/>
      <c r="K5" s="21"/>
      <c r="L5" s="21"/>
      <c r="M5" s="105"/>
      <c r="N5" s="20" t="s">
        <v>193</v>
      </c>
      <c r="O5" s="21"/>
      <c r="P5" s="105"/>
      <c r="Q5" s="20" t="s">
        <v>194</v>
      </c>
      <c r="R5" s="21"/>
      <c r="S5" s="21"/>
      <c r="T5" s="21"/>
      <c r="U5" s="21"/>
      <c r="V5" s="105"/>
      <c r="W5" s="20" t="s">
        <v>195</v>
      </c>
      <c r="X5" s="21"/>
      <c r="Y5" s="21"/>
      <c r="Z5" s="21"/>
      <c r="AA5" s="21"/>
      <c r="AB5" s="105"/>
      <c r="AC5" s="20" t="s">
        <v>196</v>
      </c>
      <c r="AD5" s="105"/>
    </row>
    <row r="6" customHeight="1" spans="1:30">
      <c r="A6" s="22"/>
      <c r="B6" s="23"/>
      <c r="C6" s="24"/>
      <c r="D6" s="25"/>
      <c r="E6" s="19" t="s">
        <v>197</v>
      </c>
      <c r="F6" s="26" t="s">
        <v>198</v>
      </c>
      <c r="G6" s="27"/>
      <c r="H6" s="27"/>
      <c r="I6" s="106"/>
      <c r="J6" s="20" t="s">
        <v>199</v>
      </c>
      <c r="K6" s="21"/>
      <c r="L6" s="20" t="s">
        <v>200</v>
      </c>
      <c r="M6" s="105"/>
      <c r="N6" s="20" t="s">
        <v>201</v>
      </c>
      <c r="O6" s="21"/>
      <c r="P6" s="105"/>
      <c r="Q6" s="20" t="s">
        <v>202</v>
      </c>
      <c r="R6" s="159"/>
      <c r="S6" s="21" t="s">
        <v>203</v>
      </c>
      <c r="T6" s="160"/>
      <c r="U6" s="20" t="s">
        <v>204</v>
      </c>
      <c r="V6" s="159"/>
      <c r="W6" s="20" t="s">
        <v>205</v>
      </c>
      <c r="X6" s="159"/>
      <c r="Y6" s="175" t="s">
        <v>206</v>
      </c>
      <c r="Z6" s="176"/>
      <c r="AA6" s="20" t="s">
        <v>207</v>
      </c>
      <c r="AB6" s="159"/>
      <c r="AC6" s="177" t="s">
        <v>208</v>
      </c>
      <c r="AD6" s="178"/>
    </row>
    <row r="7" customHeight="1" spans="1:30">
      <c r="A7" s="28"/>
      <c r="B7" s="29"/>
      <c r="C7" s="30"/>
      <c r="D7" s="31"/>
      <c r="E7" s="19" t="s">
        <v>209</v>
      </c>
      <c r="F7" s="26">
        <v>0</v>
      </c>
      <c r="G7" s="27">
        <v>15</v>
      </c>
      <c r="H7" s="27">
        <v>30</v>
      </c>
      <c r="I7" s="107">
        <v>45</v>
      </c>
      <c r="J7" s="26">
        <v>60</v>
      </c>
      <c r="K7" s="107">
        <v>75</v>
      </c>
      <c r="L7" s="108">
        <v>90</v>
      </c>
      <c r="M7" s="107">
        <v>105</v>
      </c>
      <c r="N7" s="26">
        <v>120</v>
      </c>
      <c r="O7" s="27">
        <v>135</v>
      </c>
      <c r="P7" s="106">
        <v>150</v>
      </c>
      <c r="Q7" s="26">
        <v>165</v>
      </c>
      <c r="R7" s="107">
        <v>180</v>
      </c>
      <c r="S7" s="108">
        <v>195</v>
      </c>
      <c r="T7" s="106">
        <v>210</v>
      </c>
      <c r="U7" s="26">
        <v>225</v>
      </c>
      <c r="V7" s="107">
        <v>240</v>
      </c>
      <c r="W7" s="26">
        <v>255</v>
      </c>
      <c r="X7" s="106">
        <v>270</v>
      </c>
      <c r="Y7" s="26">
        <v>285</v>
      </c>
      <c r="Z7" s="106">
        <v>300</v>
      </c>
      <c r="AA7" s="26">
        <v>315</v>
      </c>
      <c r="AB7" s="106">
        <v>330</v>
      </c>
      <c r="AC7" s="26">
        <v>350</v>
      </c>
      <c r="AD7" s="107">
        <v>380</v>
      </c>
    </row>
    <row r="8" ht="31" customHeight="1" spans="1:30">
      <c r="A8" s="32">
        <v>1</v>
      </c>
      <c r="B8" s="33" t="s">
        <v>210</v>
      </c>
      <c r="C8" s="34" t="s">
        <v>211</v>
      </c>
      <c r="D8" s="35"/>
      <c r="E8" s="36" t="s">
        <v>212</v>
      </c>
      <c r="F8" s="37"/>
      <c r="G8" s="38"/>
      <c r="H8" s="38"/>
      <c r="I8" s="109"/>
      <c r="J8" s="110"/>
      <c r="K8" s="111"/>
      <c r="L8" s="112"/>
      <c r="M8" s="113"/>
      <c r="N8" s="110"/>
      <c r="O8" s="114"/>
      <c r="P8" s="111"/>
      <c r="Q8" s="112"/>
      <c r="R8" s="113"/>
      <c r="S8" s="110"/>
      <c r="T8" s="111"/>
      <c r="U8" s="112"/>
      <c r="V8" s="113"/>
      <c r="W8" s="37"/>
      <c r="X8" s="161"/>
      <c r="Y8" s="112"/>
      <c r="Z8" s="113"/>
      <c r="AA8" s="110"/>
      <c r="AB8" s="109"/>
      <c r="AC8" s="112"/>
      <c r="AD8" s="179"/>
    </row>
    <row r="9" customHeight="1" spans="1:30">
      <c r="A9" s="39" t="s">
        <v>213</v>
      </c>
      <c r="B9" s="40"/>
      <c r="C9" s="40"/>
      <c r="D9" s="41"/>
      <c r="E9" s="42"/>
      <c r="F9" s="43">
        <v>1</v>
      </c>
      <c r="G9" s="43"/>
      <c r="H9" s="43"/>
      <c r="I9" s="43"/>
      <c r="J9" s="115">
        <v>0</v>
      </c>
      <c r="K9" s="115"/>
      <c r="L9" s="115">
        <v>0</v>
      </c>
      <c r="M9" s="115"/>
      <c r="N9" s="115">
        <v>0</v>
      </c>
      <c r="O9" s="115"/>
      <c r="P9" s="115"/>
      <c r="Q9" s="115">
        <v>0</v>
      </c>
      <c r="R9" s="115"/>
      <c r="S9" s="115">
        <v>0</v>
      </c>
      <c r="T9" s="115"/>
      <c r="U9" s="115">
        <v>0</v>
      </c>
      <c r="V9" s="115"/>
      <c r="W9" s="115">
        <v>0</v>
      </c>
      <c r="X9" s="115"/>
      <c r="Y9" s="115">
        <v>0</v>
      </c>
      <c r="Z9" s="115"/>
      <c r="AA9" s="115">
        <v>0</v>
      </c>
      <c r="AB9" s="115"/>
      <c r="AC9" s="43">
        <v>0</v>
      </c>
      <c r="AD9" s="180"/>
    </row>
    <row r="10" customHeight="1" spans="1:30">
      <c r="A10" s="44" t="s">
        <v>214</v>
      </c>
      <c r="B10" s="45"/>
      <c r="C10" s="45"/>
      <c r="D10" s="46"/>
      <c r="E10" s="47"/>
      <c r="F10" s="48">
        <f>F9*D8</f>
        <v>0</v>
      </c>
      <c r="G10" s="48"/>
      <c r="H10" s="48"/>
      <c r="I10" s="48"/>
      <c r="J10" s="48">
        <f>J9*D8</f>
        <v>0</v>
      </c>
      <c r="K10" s="48"/>
      <c r="L10" s="48">
        <f>L9*D8</f>
        <v>0</v>
      </c>
      <c r="M10" s="48"/>
      <c r="N10" s="48">
        <f>N9*D8</f>
        <v>0</v>
      </c>
      <c r="O10" s="48"/>
      <c r="P10" s="48"/>
      <c r="Q10" s="48">
        <f>N9*D8</f>
        <v>0</v>
      </c>
      <c r="R10" s="48"/>
      <c r="S10" s="48">
        <f>S9*D8</f>
        <v>0</v>
      </c>
      <c r="T10" s="48"/>
      <c r="U10" s="48">
        <f>U9*D8</f>
        <v>0</v>
      </c>
      <c r="V10" s="48"/>
      <c r="W10" s="48">
        <f>W9*D8</f>
        <v>0</v>
      </c>
      <c r="X10" s="48"/>
      <c r="Y10" s="48">
        <f>Y9*D8</f>
        <v>0</v>
      </c>
      <c r="Z10" s="48"/>
      <c r="AA10" s="48">
        <f>AA9*D8</f>
        <v>0</v>
      </c>
      <c r="AB10" s="48"/>
      <c r="AC10" s="48">
        <f>AC9*D8</f>
        <v>0</v>
      </c>
      <c r="AD10" s="181"/>
    </row>
    <row r="11" ht="32" customHeight="1" spans="1:30">
      <c r="A11" s="49">
        <v>2</v>
      </c>
      <c r="B11" s="50" t="s">
        <v>210</v>
      </c>
      <c r="C11" s="51" t="s">
        <v>215</v>
      </c>
      <c r="D11" s="52"/>
      <c r="E11" s="53" t="s">
        <v>216</v>
      </c>
      <c r="F11" s="54"/>
      <c r="G11" s="55"/>
      <c r="H11" s="55"/>
      <c r="I11" s="116"/>
      <c r="J11" s="117"/>
      <c r="K11" s="118"/>
      <c r="L11" s="54"/>
      <c r="M11" s="119"/>
      <c r="N11" s="120"/>
      <c r="O11" s="86"/>
      <c r="P11" s="121"/>
      <c r="Q11" s="141"/>
      <c r="R11" s="149"/>
      <c r="S11" s="120"/>
      <c r="T11" s="121"/>
      <c r="U11" s="141"/>
      <c r="V11" s="149"/>
      <c r="W11" s="117"/>
      <c r="X11" s="162"/>
      <c r="Y11" s="141"/>
      <c r="Z11" s="149"/>
      <c r="AA11" s="120"/>
      <c r="AB11" s="118"/>
      <c r="AC11" s="141"/>
      <c r="AD11" s="163"/>
    </row>
    <row r="12" ht="33" customHeight="1" spans="1:30">
      <c r="A12" s="49"/>
      <c r="B12" s="56" t="s">
        <v>217</v>
      </c>
      <c r="C12" s="57"/>
      <c r="D12" s="52"/>
      <c r="E12" s="58" t="s">
        <v>218</v>
      </c>
      <c r="F12" s="59"/>
      <c r="G12" s="60"/>
      <c r="H12" s="60"/>
      <c r="I12" s="122"/>
      <c r="J12" s="123"/>
      <c r="K12" s="124"/>
      <c r="L12" s="72"/>
      <c r="M12" s="125"/>
      <c r="N12" s="126"/>
      <c r="O12" s="60"/>
      <c r="P12" s="127"/>
      <c r="Q12" s="90"/>
      <c r="R12" s="137"/>
      <c r="S12" s="126"/>
      <c r="T12" s="127"/>
      <c r="U12" s="90"/>
      <c r="V12" s="137"/>
      <c r="W12" s="126"/>
      <c r="X12" s="127"/>
      <c r="Y12" s="90"/>
      <c r="Z12" s="137"/>
      <c r="AA12" s="126"/>
      <c r="AB12" s="125"/>
      <c r="AC12" s="90"/>
      <c r="AD12" s="137"/>
    </row>
    <row r="13" customHeight="1" spans="1:30">
      <c r="A13" s="49"/>
      <c r="B13" s="56" t="s">
        <v>219</v>
      </c>
      <c r="C13" s="57"/>
      <c r="D13" s="52"/>
      <c r="E13" s="58" t="s">
        <v>220</v>
      </c>
      <c r="F13" s="59"/>
      <c r="G13" s="60"/>
      <c r="H13" s="60"/>
      <c r="I13" s="122"/>
      <c r="J13" s="123"/>
      <c r="K13" s="124"/>
      <c r="L13" s="72"/>
      <c r="M13" s="125"/>
      <c r="N13" s="126"/>
      <c r="O13" s="60"/>
      <c r="P13" s="127"/>
      <c r="Q13" s="90"/>
      <c r="R13" s="137"/>
      <c r="S13" s="126"/>
      <c r="T13" s="127"/>
      <c r="U13" s="90"/>
      <c r="V13" s="137"/>
      <c r="W13" s="126"/>
      <c r="X13" s="127"/>
      <c r="Y13" s="90"/>
      <c r="Z13" s="137"/>
      <c r="AA13" s="126"/>
      <c r="AB13" s="125"/>
      <c r="AC13" s="90"/>
      <c r="AD13" s="137"/>
    </row>
    <row r="14" customHeight="1" spans="1:30">
      <c r="A14" s="49"/>
      <c r="B14" s="56" t="s">
        <v>221</v>
      </c>
      <c r="C14" s="57"/>
      <c r="D14" s="52"/>
      <c r="E14" s="58" t="s">
        <v>222</v>
      </c>
      <c r="F14" s="59"/>
      <c r="G14" s="60"/>
      <c r="H14" s="60"/>
      <c r="I14" s="122"/>
      <c r="J14" s="123"/>
      <c r="K14" s="124"/>
      <c r="L14" s="72"/>
      <c r="M14" s="125"/>
      <c r="N14" s="126"/>
      <c r="O14" s="60"/>
      <c r="P14" s="127"/>
      <c r="Q14" s="90"/>
      <c r="R14" s="137"/>
      <c r="S14" s="126"/>
      <c r="T14" s="127"/>
      <c r="U14" s="90"/>
      <c r="V14" s="137"/>
      <c r="W14" s="126"/>
      <c r="X14" s="127"/>
      <c r="Y14" s="90"/>
      <c r="Z14" s="137"/>
      <c r="AA14" s="126"/>
      <c r="AB14" s="125"/>
      <c r="AC14" s="90"/>
      <c r="AD14" s="137"/>
    </row>
    <row r="15" customHeight="1" spans="1:30">
      <c r="A15" s="49"/>
      <c r="B15" s="56" t="s">
        <v>223</v>
      </c>
      <c r="C15" s="57"/>
      <c r="D15" s="52"/>
      <c r="E15" s="58" t="s">
        <v>224</v>
      </c>
      <c r="F15" s="59"/>
      <c r="G15" s="60"/>
      <c r="H15" s="60"/>
      <c r="I15" s="122"/>
      <c r="J15" s="123"/>
      <c r="K15" s="124"/>
      <c r="L15" s="72"/>
      <c r="M15" s="125"/>
      <c r="N15" s="126"/>
      <c r="O15" s="60"/>
      <c r="P15" s="127"/>
      <c r="Q15" s="90"/>
      <c r="R15" s="137"/>
      <c r="S15" s="126"/>
      <c r="T15" s="127"/>
      <c r="U15" s="90"/>
      <c r="V15" s="137"/>
      <c r="W15" s="126"/>
      <c r="X15" s="127"/>
      <c r="Y15" s="90"/>
      <c r="Z15" s="137"/>
      <c r="AA15" s="126"/>
      <c r="AB15" s="125"/>
      <c r="AC15" s="90"/>
      <c r="AD15" s="137"/>
    </row>
    <row r="16" ht="39" customHeight="1" spans="1:30">
      <c r="A16" s="61"/>
      <c r="B16" s="62" t="s">
        <v>225</v>
      </c>
      <c r="C16" s="63"/>
      <c r="D16" s="64"/>
      <c r="E16" s="65" t="s">
        <v>226</v>
      </c>
      <c r="F16" s="66"/>
      <c r="G16" s="67"/>
      <c r="H16" s="67"/>
      <c r="I16" s="128"/>
      <c r="J16" s="129"/>
      <c r="K16" s="130"/>
      <c r="L16" s="131"/>
      <c r="M16" s="132"/>
      <c r="N16" s="133"/>
      <c r="O16" s="67"/>
      <c r="P16" s="134"/>
      <c r="Q16" s="94"/>
      <c r="R16" s="148"/>
      <c r="S16" s="133"/>
      <c r="T16" s="134"/>
      <c r="U16" s="94"/>
      <c r="V16" s="148"/>
      <c r="W16" s="133"/>
      <c r="X16" s="134"/>
      <c r="Y16" s="94"/>
      <c r="Z16" s="148"/>
      <c r="AA16" s="133"/>
      <c r="AB16" s="125"/>
      <c r="AC16" s="94"/>
      <c r="AD16" s="148"/>
    </row>
    <row r="17" customHeight="1" spans="1:30">
      <c r="A17" s="39" t="s">
        <v>213</v>
      </c>
      <c r="B17" s="40"/>
      <c r="C17" s="40"/>
      <c r="D17" s="41"/>
      <c r="E17" s="42"/>
      <c r="F17" s="43">
        <v>0</v>
      </c>
      <c r="G17" s="43"/>
      <c r="H17" s="43"/>
      <c r="I17" s="43"/>
      <c r="J17" s="115">
        <v>0.5</v>
      </c>
      <c r="K17" s="115"/>
      <c r="L17" s="115">
        <v>0.5</v>
      </c>
      <c r="M17" s="115"/>
      <c r="N17" s="115">
        <v>0</v>
      </c>
      <c r="O17" s="115"/>
      <c r="P17" s="115"/>
      <c r="Q17" s="115">
        <v>0</v>
      </c>
      <c r="R17" s="115"/>
      <c r="S17" s="115">
        <v>0</v>
      </c>
      <c r="T17" s="115"/>
      <c r="U17" s="115">
        <v>0</v>
      </c>
      <c r="V17" s="115"/>
      <c r="W17" s="115">
        <v>0</v>
      </c>
      <c r="X17" s="115"/>
      <c r="Y17" s="115">
        <v>0</v>
      </c>
      <c r="Z17" s="115"/>
      <c r="AA17" s="115">
        <v>0</v>
      </c>
      <c r="AB17" s="115"/>
      <c r="AC17" s="43">
        <v>0</v>
      </c>
      <c r="AD17" s="180"/>
    </row>
    <row r="18" customHeight="1" spans="1:30">
      <c r="A18" s="44" t="s">
        <v>214</v>
      </c>
      <c r="B18" s="45"/>
      <c r="C18" s="45"/>
      <c r="D18" s="46"/>
      <c r="E18" s="47"/>
      <c r="F18" s="48">
        <f>F17*D11</f>
        <v>0</v>
      </c>
      <c r="G18" s="48"/>
      <c r="H18" s="48"/>
      <c r="I18" s="48"/>
      <c r="J18" s="48">
        <f>J17*D11</f>
        <v>0</v>
      </c>
      <c r="K18" s="48"/>
      <c r="L18" s="48">
        <f>L17*D11</f>
        <v>0</v>
      </c>
      <c r="M18" s="48"/>
      <c r="N18" s="48">
        <f>N17*D11</f>
        <v>0</v>
      </c>
      <c r="O18" s="48"/>
      <c r="P18" s="48"/>
      <c r="Q18" s="48">
        <f>N17*D11</f>
        <v>0</v>
      </c>
      <c r="R18" s="48"/>
      <c r="S18" s="48">
        <f>S17*D11</f>
        <v>0</v>
      </c>
      <c r="T18" s="48"/>
      <c r="U18" s="48">
        <f>U17*D11</f>
        <v>0</v>
      </c>
      <c r="V18" s="48"/>
      <c r="W18" s="48">
        <f>W17*D11</f>
        <v>0</v>
      </c>
      <c r="X18" s="48"/>
      <c r="Y18" s="48">
        <f>Y17*D11</f>
        <v>0</v>
      </c>
      <c r="Z18" s="48"/>
      <c r="AA18" s="48">
        <f>AA17*D11</f>
        <v>0</v>
      </c>
      <c r="AB18" s="48"/>
      <c r="AC18" s="48">
        <f>AC17*D11</f>
        <v>0</v>
      </c>
      <c r="AD18" s="181"/>
    </row>
    <row r="19" ht="35" customHeight="1" spans="1:30">
      <c r="A19" s="32">
        <v>3</v>
      </c>
      <c r="B19" s="68" t="s">
        <v>210</v>
      </c>
      <c r="C19" s="69" t="s">
        <v>227</v>
      </c>
      <c r="D19" s="70"/>
      <c r="E19" s="71" t="s">
        <v>228</v>
      </c>
      <c r="F19" s="54"/>
      <c r="G19" s="55"/>
      <c r="H19" s="55"/>
      <c r="I19" s="135"/>
      <c r="J19" s="117"/>
      <c r="K19" s="118"/>
      <c r="L19" s="54"/>
      <c r="M19" s="136"/>
      <c r="N19" s="120"/>
      <c r="O19" s="86"/>
      <c r="P19" s="121"/>
      <c r="Q19" s="141"/>
      <c r="R19" s="149"/>
      <c r="S19" s="120"/>
      <c r="T19" s="121"/>
      <c r="U19" s="141"/>
      <c r="V19" s="149"/>
      <c r="W19" s="120"/>
      <c r="X19" s="121"/>
      <c r="Y19" s="141"/>
      <c r="Z19" s="149"/>
      <c r="AA19" s="120"/>
      <c r="AB19" s="125"/>
      <c r="AC19" s="141"/>
      <c r="AD19" s="163"/>
    </row>
    <row r="20" ht="38" customHeight="1" spans="1:30">
      <c r="A20" s="49"/>
      <c r="B20" s="56" t="s">
        <v>217</v>
      </c>
      <c r="C20" s="57"/>
      <c r="D20" s="52"/>
      <c r="E20" s="58" t="s">
        <v>229</v>
      </c>
      <c r="F20" s="59"/>
      <c r="G20" s="60"/>
      <c r="H20" s="60"/>
      <c r="I20" s="137"/>
      <c r="J20" s="123"/>
      <c r="K20" s="124"/>
      <c r="L20" s="72"/>
      <c r="M20" s="125"/>
      <c r="N20" s="126"/>
      <c r="O20" s="60"/>
      <c r="P20" s="127"/>
      <c r="Q20" s="90"/>
      <c r="R20" s="137"/>
      <c r="S20" s="126"/>
      <c r="T20" s="127"/>
      <c r="U20" s="90"/>
      <c r="V20" s="137"/>
      <c r="W20" s="126"/>
      <c r="X20" s="127"/>
      <c r="Y20" s="90"/>
      <c r="Z20" s="137"/>
      <c r="AA20" s="126"/>
      <c r="AB20" s="125"/>
      <c r="AC20" s="90"/>
      <c r="AD20" s="137"/>
    </row>
    <row r="21" ht="36" customHeight="1" spans="1:30">
      <c r="A21" s="49"/>
      <c r="B21" s="56" t="s">
        <v>219</v>
      </c>
      <c r="C21" s="57"/>
      <c r="D21" s="52"/>
      <c r="E21" s="58" t="s">
        <v>230</v>
      </c>
      <c r="F21" s="72"/>
      <c r="G21" s="73"/>
      <c r="H21" s="73"/>
      <c r="I21" s="138"/>
      <c r="J21" s="123"/>
      <c r="K21" s="127"/>
      <c r="L21" s="72"/>
      <c r="M21" s="137"/>
      <c r="N21" s="126"/>
      <c r="O21" s="60"/>
      <c r="P21" s="127"/>
      <c r="Q21" s="90"/>
      <c r="R21" s="137"/>
      <c r="S21" s="126"/>
      <c r="T21" s="127"/>
      <c r="U21" s="90"/>
      <c r="V21" s="137"/>
      <c r="W21" s="123"/>
      <c r="X21" s="127"/>
      <c r="Y21" s="90"/>
      <c r="Z21" s="137"/>
      <c r="AA21" s="126"/>
      <c r="AB21" s="125"/>
      <c r="AC21" s="90"/>
      <c r="AD21" s="137"/>
    </row>
    <row r="22" customHeight="1" spans="1:30">
      <c r="A22" s="49"/>
      <c r="B22" s="56" t="s">
        <v>221</v>
      </c>
      <c r="C22" s="57"/>
      <c r="D22" s="52"/>
      <c r="E22" s="74" t="s">
        <v>231</v>
      </c>
      <c r="F22" s="75"/>
      <c r="G22" s="60"/>
      <c r="H22" s="60"/>
      <c r="I22" s="137"/>
      <c r="J22" s="123"/>
      <c r="K22" s="124"/>
      <c r="L22" s="72"/>
      <c r="M22" s="125"/>
      <c r="N22" s="126"/>
      <c r="O22" s="60"/>
      <c r="P22" s="127"/>
      <c r="Q22" s="90"/>
      <c r="R22" s="137"/>
      <c r="S22" s="126"/>
      <c r="T22" s="127"/>
      <c r="U22" s="90"/>
      <c r="V22" s="137"/>
      <c r="W22" s="123"/>
      <c r="X22" s="127"/>
      <c r="Y22" s="90"/>
      <c r="Z22" s="137"/>
      <c r="AA22" s="126"/>
      <c r="AB22" s="125"/>
      <c r="AC22" s="90"/>
      <c r="AD22" s="137"/>
    </row>
    <row r="23" customHeight="1" spans="1:30">
      <c r="A23" s="49"/>
      <c r="B23" s="56" t="s">
        <v>223</v>
      </c>
      <c r="C23" s="57"/>
      <c r="D23" s="52"/>
      <c r="E23" s="74" t="s">
        <v>232</v>
      </c>
      <c r="F23" s="75"/>
      <c r="G23" s="60"/>
      <c r="H23" s="60"/>
      <c r="I23" s="137"/>
      <c r="J23" s="123"/>
      <c r="K23" s="124"/>
      <c r="L23" s="72"/>
      <c r="M23" s="125"/>
      <c r="N23" s="126"/>
      <c r="O23" s="60"/>
      <c r="P23" s="127"/>
      <c r="Q23" s="90"/>
      <c r="R23" s="137"/>
      <c r="S23" s="126"/>
      <c r="T23" s="127"/>
      <c r="U23" s="90"/>
      <c r="V23" s="137"/>
      <c r="W23" s="123"/>
      <c r="X23" s="127"/>
      <c r="Y23" s="90"/>
      <c r="Z23" s="137"/>
      <c r="AA23" s="126"/>
      <c r="AB23" s="125"/>
      <c r="AC23" s="90"/>
      <c r="AD23" s="137"/>
    </row>
    <row r="24" ht="30" customHeight="1" spans="1:30">
      <c r="A24" s="49"/>
      <c r="B24" s="56" t="s">
        <v>225</v>
      </c>
      <c r="C24" s="57"/>
      <c r="D24" s="52"/>
      <c r="E24" s="58" t="s">
        <v>233</v>
      </c>
      <c r="F24" s="59"/>
      <c r="G24" s="60"/>
      <c r="H24" s="60"/>
      <c r="I24" s="137"/>
      <c r="J24" s="126"/>
      <c r="K24" s="127"/>
      <c r="L24" s="72"/>
      <c r="M24" s="125"/>
      <c r="N24" s="123"/>
      <c r="O24" s="73"/>
      <c r="P24" s="127"/>
      <c r="Q24" s="90"/>
      <c r="R24" s="137"/>
      <c r="S24" s="126"/>
      <c r="T24" s="127"/>
      <c r="U24" s="90"/>
      <c r="V24" s="137"/>
      <c r="W24" s="123"/>
      <c r="X24" s="127"/>
      <c r="Y24" s="90"/>
      <c r="Z24" s="137"/>
      <c r="AA24" s="126"/>
      <c r="AB24" s="125"/>
      <c r="AC24" s="90"/>
      <c r="AD24" s="137"/>
    </row>
    <row r="25" customHeight="1" spans="1:30">
      <c r="A25" s="49"/>
      <c r="B25" s="56" t="s">
        <v>234</v>
      </c>
      <c r="C25" s="57"/>
      <c r="D25" s="52"/>
      <c r="E25" s="74" t="s">
        <v>235</v>
      </c>
      <c r="F25" s="75"/>
      <c r="G25" s="60"/>
      <c r="H25" s="60"/>
      <c r="I25" s="137"/>
      <c r="J25" s="126"/>
      <c r="K25" s="127"/>
      <c r="L25" s="72"/>
      <c r="M25" s="125"/>
      <c r="N25" s="123"/>
      <c r="O25" s="73"/>
      <c r="P25" s="127"/>
      <c r="Q25" s="90"/>
      <c r="R25" s="137"/>
      <c r="S25" s="126"/>
      <c r="T25" s="127"/>
      <c r="U25" s="90"/>
      <c r="V25" s="137"/>
      <c r="W25" s="123"/>
      <c r="X25" s="127"/>
      <c r="Y25" s="90"/>
      <c r="Z25" s="137"/>
      <c r="AA25" s="126"/>
      <c r="AB25" s="125"/>
      <c r="AC25" s="90"/>
      <c r="AD25" s="137"/>
    </row>
    <row r="26" ht="31" customHeight="1" spans="1:30">
      <c r="A26" s="49"/>
      <c r="B26" s="56" t="s">
        <v>236</v>
      </c>
      <c r="C26" s="57"/>
      <c r="D26" s="52"/>
      <c r="E26" s="74" t="s">
        <v>237</v>
      </c>
      <c r="F26" s="72"/>
      <c r="G26" s="73"/>
      <c r="H26" s="73"/>
      <c r="I26" s="125"/>
      <c r="J26" s="126"/>
      <c r="K26" s="127"/>
      <c r="L26" s="72"/>
      <c r="M26" s="137"/>
      <c r="N26" s="123"/>
      <c r="O26" s="73"/>
      <c r="P26" s="127"/>
      <c r="Q26" s="90"/>
      <c r="R26" s="137"/>
      <c r="S26" s="126"/>
      <c r="T26" s="127"/>
      <c r="U26" s="90"/>
      <c r="V26" s="137"/>
      <c r="W26" s="123"/>
      <c r="X26" s="127"/>
      <c r="Y26" s="90"/>
      <c r="Z26" s="137"/>
      <c r="AA26" s="126"/>
      <c r="AB26" s="125"/>
      <c r="AC26" s="90"/>
      <c r="AD26" s="137"/>
    </row>
    <row r="27" customHeight="1" spans="1:30">
      <c r="A27" s="61"/>
      <c r="B27" s="62" t="s">
        <v>238</v>
      </c>
      <c r="C27" s="63"/>
      <c r="D27" s="64"/>
      <c r="E27" s="76" t="s">
        <v>239</v>
      </c>
      <c r="F27" s="77"/>
      <c r="G27" s="67"/>
      <c r="H27" s="67"/>
      <c r="I27" s="132"/>
      <c r="J27" s="133"/>
      <c r="K27" s="134"/>
      <c r="L27" s="131"/>
      <c r="M27" s="128"/>
      <c r="N27" s="129"/>
      <c r="O27" s="139"/>
      <c r="P27" s="134"/>
      <c r="Q27" s="94"/>
      <c r="R27" s="148"/>
      <c r="S27" s="133"/>
      <c r="T27" s="134"/>
      <c r="U27" s="94"/>
      <c r="V27" s="148"/>
      <c r="W27" s="129"/>
      <c r="X27" s="134"/>
      <c r="Y27" s="94"/>
      <c r="Z27" s="148"/>
      <c r="AA27" s="133"/>
      <c r="AB27" s="125"/>
      <c r="AC27" s="94"/>
      <c r="AD27" s="148"/>
    </row>
    <row r="28" customHeight="1" spans="1:30">
      <c r="A28" s="39" t="s">
        <v>213</v>
      </c>
      <c r="B28" s="40"/>
      <c r="C28" s="40"/>
      <c r="D28" s="41"/>
      <c r="E28" s="42"/>
      <c r="F28" s="43">
        <v>0.1</v>
      </c>
      <c r="G28" s="43"/>
      <c r="H28" s="43"/>
      <c r="I28" s="43"/>
      <c r="J28" s="115">
        <v>0.1</v>
      </c>
      <c r="K28" s="115"/>
      <c r="L28" s="115">
        <v>0.6</v>
      </c>
      <c r="M28" s="115"/>
      <c r="N28" s="115">
        <v>0</v>
      </c>
      <c r="O28" s="115"/>
      <c r="P28" s="115"/>
      <c r="Q28" s="115">
        <v>0</v>
      </c>
      <c r="R28" s="115"/>
      <c r="S28" s="115">
        <v>0</v>
      </c>
      <c r="T28" s="115"/>
      <c r="U28" s="115">
        <v>0</v>
      </c>
      <c r="V28" s="115"/>
      <c r="W28" s="115">
        <v>0</v>
      </c>
      <c r="X28" s="115"/>
      <c r="Y28" s="115">
        <v>0</v>
      </c>
      <c r="Z28" s="115"/>
      <c r="AA28" s="115">
        <v>0</v>
      </c>
      <c r="AB28" s="115"/>
      <c r="AC28" s="43">
        <v>0.2</v>
      </c>
      <c r="AD28" s="180"/>
    </row>
    <row r="29" customHeight="1" spans="1:30">
      <c r="A29" s="44" t="s">
        <v>214</v>
      </c>
      <c r="B29" s="45"/>
      <c r="C29" s="45"/>
      <c r="D29" s="46"/>
      <c r="E29" s="47"/>
      <c r="F29" s="48">
        <f>F28*D19</f>
        <v>0</v>
      </c>
      <c r="G29" s="48"/>
      <c r="H29" s="48"/>
      <c r="I29" s="48"/>
      <c r="J29" s="48">
        <f>J28*D19</f>
        <v>0</v>
      </c>
      <c r="K29" s="48"/>
      <c r="L29" s="48">
        <f>L28*D19</f>
        <v>0</v>
      </c>
      <c r="M29" s="48"/>
      <c r="N29" s="48">
        <f>N28*D19</f>
        <v>0</v>
      </c>
      <c r="O29" s="48"/>
      <c r="P29" s="48"/>
      <c r="Q29" s="48">
        <f>N28*D19</f>
        <v>0</v>
      </c>
      <c r="R29" s="48"/>
      <c r="S29" s="48">
        <f>S28*D19</f>
        <v>0</v>
      </c>
      <c r="T29" s="48"/>
      <c r="U29" s="48">
        <f>U28*D19</f>
        <v>0</v>
      </c>
      <c r="V29" s="48"/>
      <c r="W29" s="48">
        <f>W28*D19</f>
        <v>0</v>
      </c>
      <c r="X29" s="48"/>
      <c r="Y29" s="48">
        <f>Y28*D19</f>
        <v>0</v>
      </c>
      <c r="Z29" s="48"/>
      <c r="AA29" s="48">
        <f>AA28*D19</f>
        <v>0</v>
      </c>
      <c r="AB29" s="48"/>
      <c r="AC29" s="48">
        <f>AC28*D19</f>
        <v>0</v>
      </c>
      <c r="AD29" s="181"/>
    </row>
    <row r="30" customHeight="1" spans="1:30">
      <c r="A30" s="32">
        <v>4</v>
      </c>
      <c r="B30" s="68" t="s">
        <v>210</v>
      </c>
      <c r="C30" s="34" t="s">
        <v>240</v>
      </c>
      <c r="D30" s="70"/>
      <c r="E30" s="78" t="s">
        <v>241</v>
      </c>
      <c r="F30" s="54"/>
      <c r="G30" s="55"/>
      <c r="H30" s="55"/>
      <c r="I30" s="135"/>
      <c r="J30" s="120"/>
      <c r="K30" s="140"/>
      <c r="L30" s="141"/>
      <c r="M30" s="142"/>
      <c r="N30" s="120"/>
      <c r="O30" s="143"/>
      <c r="P30" s="144"/>
      <c r="Q30" s="141"/>
      <c r="R30" s="163"/>
      <c r="S30" s="117"/>
      <c r="T30" s="140"/>
      <c r="U30" s="54"/>
      <c r="V30" s="163"/>
      <c r="W30" s="117"/>
      <c r="X30" s="140"/>
      <c r="Y30" s="141"/>
      <c r="Z30" s="163"/>
      <c r="AA30" s="120"/>
      <c r="AB30" s="140"/>
      <c r="AC30" s="141"/>
      <c r="AD30" s="163"/>
    </row>
    <row r="31" customHeight="1" spans="1:30">
      <c r="A31" s="49"/>
      <c r="B31" s="56" t="s">
        <v>217</v>
      </c>
      <c r="C31" s="79"/>
      <c r="D31" s="52"/>
      <c r="E31" s="74" t="s">
        <v>242</v>
      </c>
      <c r="F31" s="72"/>
      <c r="G31" s="73"/>
      <c r="H31" s="73"/>
      <c r="I31" s="138"/>
      <c r="J31" s="126"/>
      <c r="K31" s="127"/>
      <c r="L31" s="90"/>
      <c r="M31" s="125"/>
      <c r="N31" s="126"/>
      <c r="O31" s="60"/>
      <c r="P31" s="145"/>
      <c r="Q31" s="90"/>
      <c r="R31" s="137"/>
      <c r="S31" s="123"/>
      <c r="T31" s="127"/>
      <c r="U31" s="72"/>
      <c r="V31" s="137"/>
      <c r="W31" s="123"/>
      <c r="X31" s="127"/>
      <c r="Y31" s="90"/>
      <c r="Z31" s="137"/>
      <c r="AA31" s="126"/>
      <c r="AB31" s="151"/>
      <c r="AC31" s="90"/>
      <c r="AD31" s="137"/>
    </row>
    <row r="32" customHeight="1" spans="1:30">
      <c r="A32" s="49"/>
      <c r="B32" s="56" t="s">
        <v>219</v>
      </c>
      <c r="C32" s="79"/>
      <c r="D32" s="52"/>
      <c r="E32" s="74" t="s">
        <v>243</v>
      </c>
      <c r="F32" s="75"/>
      <c r="G32" s="73"/>
      <c r="H32" s="73"/>
      <c r="I32" s="137"/>
      <c r="J32" s="123"/>
      <c r="K32" s="124"/>
      <c r="L32" s="72"/>
      <c r="M32" s="125"/>
      <c r="N32" s="123"/>
      <c r="O32" s="73"/>
      <c r="P32" s="145"/>
      <c r="Q32" s="72"/>
      <c r="R32" s="138"/>
      <c r="S32" s="123"/>
      <c r="T32" s="124"/>
      <c r="U32" s="72"/>
      <c r="V32" s="125"/>
      <c r="W32" s="123"/>
      <c r="X32" s="124"/>
      <c r="Y32" s="90"/>
      <c r="Z32" s="137"/>
      <c r="AA32" s="126"/>
      <c r="AB32" s="145"/>
      <c r="AC32" s="90"/>
      <c r="AD32" s="137"/>
    </row>
    <row r="33" customHeight="1" spans="1:30">
      <c r="A33" s="49"/>
      <c r="B33" s="56" t="s">
        <v>221</v>
      </c>
      <c r="C33" s="79"/>
      <c r="D33" s="52"/>
      <c r="E33" s="74" t="s">
        <v>222</v>
      </c>
      <c r="F33" s="75"/>
      <c r="G33" s="60"/>
      <c r="H33" s="60"/>
      <c r="I33" s="137"/>
      <c r="J33" s="123"/>
      <c r="K33" s="127"/>
      <c r="L33" s="72"/>
      <c r="M33" s="125"/>
      <c r="N33" s="123"/>
      <c r="O33" s="73"/>
      <c r="P33" s="145"/>
      <c r="Q33" s="72"/>
      <c r="R33" s="137"/>
      <c r="S33" s="123"/>
      <c r="T33" s="124"/>
      <c r="U33" s="72"/>
      <c r="V33" s="125"/>
      <c r="W33" s="123"/>
      <c r="X33" s="127"/>
      <c r="Y33" s="90"/>
      <c r="Z33" s="138"/>
      <c r="AA33" s="126"/>
      <c r="AB33" s="145"/>
      <c r="AC33" s="90"/>
      <c r="AD33" s="137"/>
    </row>
    <row r="34" customHeight="1" spans="1:30">
      <c r="A34" s="49"/>
      <c r="B34" s="56" t="s">
        <v>223</v>
      </c>
      <c r="C34" s="79"/>
      <c r="D34" s="52"/>
      <c r="E34" s="74" t="s">
        <v>220</v>
      </c>
      <c r="F34" s="75"/>
      <c r="G34" s="60"/>
      <c r="H34" s="60"/>
      <c r="I34" s="137"/>
      <c r="J34" s="123"/>
      <c r="K34" s="127"/>
      <c r="L34" s="72"/>
      <c r="M34" s="125"/>
      <c r="N34" s="123"/>
      <c r="O34" s="73"/>
      <c r="P34" s="145"/>
      <c r="Q34" s="72"/>
      <c r="R34" s="137"/>
      <c r="S34" s="123"/>
      <c r="T34" s="124"/>
      <c r="U34" s="72"/>
      <c r="V34" s="125"/>
      <c r="W34" s="123"/>
      <c r="X34" s="124"/>
      <c r="Y34" s="90"/>
      <c r="Z34" s="137"/>
      <c r="AA34" s="126"/>
      <c r="AB34" s="145"/>
      <c r="AC34" s="90"/>
      <c r="AD34" s="137"/>
    </row>
    <row r="35" customHeight="1" spans="1:30">
      <c r="A35" s="49"/>
      <c r="B35" s="56" t="s">
        <v>225</v>
      </c>
      <c r="C35" s="79"/>
      <c r="D35" s="52"/>
      <c r="E35" s="74" t="s">
        <v>244</v>
      </c>
      <c r="F35" s="75"/>
      <c r="G35" s="60"/>
      <c r="H35" s="60"/>
      <c r="I35" s="137"/>
      <c r="J35" s="123"/>
      <c r="K35" s="127"/>
      <c r="L35" s="72"/>
      <c r="M35" s="125"/>
      <c r="N35" s="123"/>
      <c r="O35" s="73"/>
      <c r="P35" s="145"/>
      <c r="Q35" s="72"/>
      <c r="R35" s="137"/>
      <c r="S35" s="123"/>
      <c r="T35" s="124"/>
      <c r="U35" s="72"/>
      <c r="V35" s="125"/>
      <c r="W35" s="123"/>
      <c r="X35" s="127"/>
      <c r="Y35" s="90"/>
      <c r="Z35" s="138"/>
      <c r="AA35" s="126"/>
      <c r="AB35" s="145"/>
      <c r="AC35" s="90"/>
      <c r="AD35" s="137"/>
    </row>
    <row r="36" customHeight="1" spans="1:30">
      <c r="A36" s="49"/>
      <c r="B36" s="56" t="s">
        <v>234</v>
      </c>
      <c r="C36" s="79"/>
      <c r="D36" s="52"/>
      <c r="E36" s="74" t="s">
        <v>245</v>
      </c>
      <c r="F36" s="75"/>
      <c r="G36" s="60"/>
      <c r="H36" s="60"/>
      <c r="I36" s="137"/>
      <c r="J36" s="123"/>
      <c r="K36" s="124"/>
      <c r="L36" s="72"/>
      <c r="M36" s="125"/>
      <c r="N36" s="123"/>
      <c r="O36" s="73"/>
      <c r="P36" s="145"/>
      <c r="Q36" s="72"/>
      <c r="R36" s="137"/>
      <c r="S36" s="123"/>
      <c r="T36" s="127"/>
      <c r="U36" s="72"/>
      <c r="V36" s="137"/>
      <c r="W36" s="123"/>
      <c r="X36" s="127"/>
      <c r="Y36" s="90"/>
      <c r="Z36" s="137"/>
      <c r="AA36" s="126"/>
      <c r="AB36" s="151"/>
      <c r="AC36" s="90"/>
      <c r="AD36" s="137"/>
    </row>
    <row r="37" customHeight="1" spans="1:30">
      <c r="A37" s="49"/>
      <c r="B37" s="56" t="s">
        <v>236</v>
      </c>
      <c r="C37" s="79"/>
      <c r="D37" s="52"/>
      <c r="E37" s="74" t="s">
        <v>246</v>
      </c>
      <c r="F37" s="75"/>
      <c r="G37" s="60"/>
      <c r="H37" s="60"/>
      <c r="I37" s="137"/>
      <c r="J37" s="126"/>
      <c r="K37" s="127"/>
      <c r="L37" s="72"/>
      <c r="M37" s="137"/>
      <c r="N37" s="123"/>
      <c r="O37" s="73"/>
      <c r="P37" s="146"/>
      <c r="Q37" s="72"/>
      <c r="R37" s="137"/>
      <c r="S37" s="123"/>
      <c r="T37" s="127"/>
      <c r="U37" s="72"/>
      <c r="V37" s="125"/>
      <c r="W37" s="123"/>
      <c r="X37" s="127"/>
      <c r="Y37" s="90"/>
      <c r="Z37" s="137"/>
      <c r="AA37" s="126"/>
      <c r="AB37" s="145"/>
      <c r="AC37" s="90"/>
      <c r="AD37" s="137"/>
    </row>
    <row r="38" ht="33" customHeight="1" spans="1:30">
      <c r="A38" s="49"/>
      <c r="B38" s="56" t="s">
        <v>238</v>
      </c>
      <c r="C38" s="79"/>
      <c r="D38" s="52"/>
      <c r="E38" s="58" t="s">
        <v>247</v>
      </c>
      <c r="F38" s="59"/>
      <c r="G38" s="60"/>
      <c r="H38" s="60"/>
      <c r="I38" s="137"/>
      <c r="J38" s="126"/>
      <c r="K38" s="127"/>
      <c r="L38" s="72"/>
      <c r="M38" s="125"/>
      <c r="N38" s="123"/>
      <c r="O38" s="73"/>
      <c r="P38" s="145"/>
      <c r="Q38" s="72"/>
      <c r="R38" s="138"/>
      <c r="S38" s="123"/>
      <c r="T38" s="124"/>
      <c r="U38" s="72"/>
      <c r="V38" s="125"/>
      <c r="W38" s="123"/>
      <c r="X38" s="124"/>
      <c r="Y38" s="90"/>
      <c r="Z38" s="138"/>
      <c r="AA38" s="126"/>
      <c r="AB38" s="145"/>
      <c r="AC38" s="90"/>
      <c r="AD38" s="137"/>
    </row>
    <row r="39" customHeight="1" spans="1:30">
      <c r="A39" s="49"/>
      <c r="B39" s="56" t="s">
        <v>248</v>
      </c>
      <c r="C39" s="79"/>
      <c r="D39" s="52"/>
      <c r="E39" s="58" t="s">
        <v>249</v>
      </c>
      <c r="F39" s="80"/>
      <c r="G39" s="60"/>
      <c r="H39" s="60"/>
      <c r="I39" s="137"/>
      <c r="J39" s="126"/>
      <c r="K39" s="127"/>
      <c r="L39" s="90"/>
      <c r="M39" s="137"/>
      <c r="N39" s="126"/>
      <c r="O39" s="60"/>
      <c r="P39" s="145"/>
      <c r="Q39" s="72"/>
      <c r="R39" s="137"/>
      <c r="S39" s="123"/>
      <c r="T39" s="147"/>
      <c r="U39" s="72"/>
      <c r="V39" s="125"/>
      <c r="W39" s="123"/>
      <c r="X39" s="127"/>
      <c r="Y39" s="90"/>
      <c r="Z39" s="137"/>
      <c r="AA39" s="126"/>
      <c r="AB39" s="145"/>
      <c r="AC39" s="90"/>
      <c r="AD39" s="137"/>
    </row>
    <row r="40" customHeight="1" spans="1:30">
      <c r="A40" s="49"/>
      <c r="B40" s="56" t="s">
        <v>250</v>
      </c>
      <c r="C40" s="79"/>
      <c r="D40" s="52"/>
      <c r="E40" s="58" t="s">
        <v>251</v>
      </c>
      <c r="F40" s="59"/>
      <c r="G40" s="60"/>
      <c r="H40" s="60"/>
      <c r="I40" s="137"/>
      <c r="J40" s="126"/>
      <c r="K40" s="127"/>
      <c r="L40" s="90"/>
      <c r="M40" s="137"/>
      <c r="N40" s="126"/>
      <c r="O40" s="60"/>
      <c r="P40" s="146"/>
      <c r="Q40" s="72"/>
      <c r="R40" s="138"/>
      <c r="S40" s="123"/>
      <c r="T40" s="147"/>
      <c r="U40" s="72"/>
      <c r="V40" s="125"/>
      <c r="W40" s="123"/>
      <c r="X40" s="127"/>
      <c r="Y40" s="90"/>
      <c r="Z40" s="137"/>
      <c r="AA40" s="126"/>
      <c r="AB40" s="145"/>
      <c r="AC40" s="90"/>
      <c r="AD40" s="137"/>
    </row>
    <row r="41" customHeight="1" spans="1:30">
      <c r="A41" s="49"/>
      <c r="B41" s="50" t="s">
        <v>252</v>
      </c>
      <c r="C41" s="79"/>
      <c r="D41" s="52"/>
      <c r="E41" s="58" t="s">
        <v>253</v>
      </c>
      <c r="F41" s="59"/>
      <c r="G41" s="60"/>
      <c r="H41" s="60"/>
      <c r="I41" s="137"/>
      <c r="J41" s="126"/>
      <c r="K41" s="127"/>
      <c r="L41" s="90"/>
      <c r="M41" s="137"/>
      <c r="N41" s="123"/>
      <c r="O41" s="73"/>
      <c r="P41" s="145"/>
      <c r="Q41" s="72"/>
      <c r="R41" s="138"/>
      <c r="S41" s="123"/>
      <c r="T41" s="147"/>
      <c r="U41" s="72"/>
      <c r="V41" s="125"/>
      <c r="W41" s="123"/>
      <c r="X41" s="124"/>
      <c r="Y41" s="90"/>
      <c r="Z41" s="137"/>
      <c r="AA41" s="126"/>
      <c r="AB41" s="145"/>
      <c r="AC41" s="90"/>
      <c r="AD41" s="137"/>
    </row>
    <row r="42" customHeight="1" spans="1:30">
      <c r="A42" s="49"/>
      <c r="B42" s="50" t="s">
        <v>254</v>
      </c>
      <c r="C42" s="79"/>
      <c r="D42" s="52"/>
      <c r="E42" s="58" t="s">
        <v>255</v>
      </c>
      <c r="F42" s="59"/>
      <c r="G42" s="60"/>
      <c r="H42" s="60"/>
      <c r="I42" s="137"/>
      <c r="J42" s="126"/>
      <c r="K42" s="127"/>
      <c r="L42" s="90"/>
      <c r="M42" s="137"/>
      <c r="N42" s="123"/>
      <c r="O42" s="73"/>
      <c r="P42" s="145"/>
      <c r="Q42" s="72"/>
      <c r="R42" s="138"/>
      <c r="S42" s="123"/>
      <c r="T42" s="147"/>
      <c r="U42" s="72"/>
      <c r="V42" s="125"/>
      <c r="W42" s="123"/>
      <c r="X42" s="124"/>
      <c r="Y42" s="90"/>
      <c r="Z42" s="137"/>
      <c r="AA42" s="126"/>
      <c r="AB42" s="145"/>
      <c r="AC42" s="90"/>
      <c r="AD42" s="137"/>
    </row>
    <row r="43" ht="30" customHeight="1" spans="1:30">
      <c r="A43" s="49"/>
      <c r="B43" s="50" t="s">
        <v>256</v>
      </c>
      <c r="C43" s="79"/>
      <c r="D43" s="52"/>
      <c r="E43" s="58" t="s">
        <v>257</v>
      </c>
      <c r="F43" s="59"/>
      <c r="G43" s="60"/>
      <c r="H43" s="60"/>
      <c r="I43" s="137"/>
      <c r="J43" s="126"/>
      <c r="K43" s="127"/>
      <c r="L43" s="90"/>
      <c r="M43" s="137"/>
      <c r="N43" s="123"/>
      <c r="O43" s="73"/>
      <c r="P43" s="147"/>
      <c r="Q43" s="72"/>
      <c r="R43" s="137"/>
      <c r="S43" s="123"/>
      <c r="T43" s="124"/>
      <c r="U43" s="72"/>
      <c r="V43" s="125"/>
      <c r="W43" s="123"/>
      <c r="X43" s="127"/>
      <c r="Y43" s="90"/>
      <c r="Z43" s="137"/>
      <c r="AA43" s="126"/>
      <c r="AB43" s="182"/>
      <c r="AC43" s="90"/>
      <c r="AD43" s="137"/>
    </row>
    <row r="44" ht="32" customHeight="1" spans="1:30">
      <c r="A44" s="49"/>
      <c r="B44" s="50" t="s">
        <v>258</v>
      </c>
      <c r="C44" s="79"/>
      <c r="D44" s="52"/>
      <c r="E44" s="58" t="s">
        <v>259</v>
      </c>
      <c r="F44" s="80"/>
      <c r="G44" s="60"/>
      <c r="H44" s="60"/>
      <c r="I44" s="137"/>
      <c r="J44" s="126"/>
      <c r="K44" s="127"/>
      <c r="L44" s="90"/>
      <c r="M44" s="137"/>
      <c r="N44" s="123"/>
      <c r="O44" s="73"/>
      <c r="P44" s="147"/>
      <c r="Q44" s="72"/>
      <c r="R44" s="137"/>
      <c r="S44" s="123"/>
      <c r="T44" s="127"/>
      <c r="U44" s="72"/>
      <c r="V44" s="125"/>
      <c r="W44" s="123"/>
      <c r="X44" s="127"/>
      <c r="Y44" s="90"/>
      <c r="Z44" s="138"/>
      <c r="AA44" s="126"/>
      <c r="AB44" s="182"/>
      <c r="AC44" s="90"/>
      <c r="AD44" s="137"/>
    </row>
    <row r="45" ht="28" customHeight="1" spans="1:30">
      <c r="A45" s="49"/>
      <c r="B45" s="50" t="s">
        <v>260</v>
      </c>
      <c r="C45" s="79"/>
      <c r="D45" s="52"/>
      <c r="E45" s="58" t="s">
        <v>261</v>
      </c>
      <c r="F45" s="80"/>
      <c r="G45" s="60"/>
      <c r="H45" s="60"/>
      <c r="I45" s="137"/>
      <c r="J45" s="126"/>
      <c r="K45" s="127"/>
      <c r="L45" s="90"/>
      <c r="M45" s="137"/>
      <c r="N45" s="123"/>
      <c r="O45" s="73"/>
      <c r="P45" s="127"/>
      <c r="Q45" s="90"/>
      <c r="R45" s="137"/>
      <c r="S45" s="123"/>
      <c r="T45" s="127"/>
      <c r="U45" s="72"/>
      <c r="V45" s="137"/>
      <c r="W45" s="123"/>
      <c r="X45" s="127"/>
      <c r="Y45" s="90"/>
      <c r="Z45" s="138"/>
      <c r="AA45" s="126"/>
      <c r="AB45" s="182"/>
      <c r="AC45" s="90"/>
      <c r="AD45" s="137"/>
    </row>
    <row r="46" ht="30" customHeight="1" spans="1:30">
      <c r="A46" s="49"/>
      <c r="B46" s="50" t="s">
        <v>262</v>
      </c>
      <c r="C46" s="79"/>
      <c r="D46" s="52"/>
      <c r="E46" s="58" t="s">
        <v>263</v>
      </c>
      <c r="F46" s="80"/>
      <c r="G46" s="60"/>
      <c r="H46" s="60"/>
      <c r="I46" s="137"/>
      <c r="J46" s="126"/>
      <c r="K46" s="127"/>
      <c r="L46" s="90"/>
      <c r="M46" s="137"/>
      <c r="N46" s="126"/>
      <c r="O46" s="60"/>
      <c r="P46" s="127"/>
      <c r="Q46" s="90"/>
      <c r="R46" s="137"/>
      <c r="S46" s="126"/>
      <c r="T46" s="127"/>
      <c r="U46" s="72"/>
      <c r="V46" s="137"/>
      <c r="W46" s="123"/>
      <c r="X46" s="127"/>
      <c r="Y46" s="90"/>
      <c r="Z46" s="138"/>
      <c r="AA46" s="126"/>
      <c r="AB46" s="183"/>
      <c r="AC46" s="90"/>
      <c r="AD46" s="137"/>
    </row>
    <row r="47" customHeight="1" spans="1:30">
      <c r="A47" s="49"/>
      <c r="B47" s="50" t="s">
        <v>264</v>
      </c>
      <c r="C47" s="79"/>
      <c r="D47" s="52"/>
      <c r="E47" s="58" t="s">
        <v>265</v>
      </c>
      <c r="F47" s="80"/>
      <c r="G47" s="60"/>
      <c r="H47" s="60"/>
      <c r="I47" s="137"/>
      <c r="J47" s="126"/>
      <c r="K47" s="127"/>
      <c r="L47" s="90"/>
      <c r="M47" s="137"/>
      <c r="N47" s="126"/>
      <c r="O47" s="60"/>
      <c r="P47" s="127"/>
      <c r="Q47" s="90"/>
      <c r="R47" s="137"/>
      <c r="S47" s="126"/>
      <c r="T47" s="127"/>
      <c r="U47" s="72"/>
      <c r="V47" s="137"/>
      <c r="W47" s="123"/>
      <c r="X47" s="127"/>
      <c r="Y47" s="90"/>
      <c r="Z47" s="137"/>
      <c r="AA47" s="126"/>
      <c r="AB47" s="145"/>
      <c r="AC47" s="90"/>
      <c r="AD47" s="137"/>
    </row>
    <row r="48" customHeight="1" spans="1:30">
      <c r="A48" s="61"/>
      <c r="B48" s="81" t="s">
        <v>266</v>
      </c>
      <c r="C48" s="82"/>
      <c r="D48" s="64"/>
      <c r="E48" s="65" t="s">
        <v>267</v>
      </c>
      <c r="F48" s="83"/>
      <c r="G48" s="67"/>
      <c r="H48" s="67"/>
      <c r="I48" s="148"/>
      <c r="J48" s="133"/>
      <c r="K48" s="134"/>
      <c r="L48" s="94"/>
      <c r="M48" s="148"/>
      <c r="N48" s="133"/>
      <c r="O48" s="67"/>
      <c r="P48" s="134"/>
      <c r="Q48" s="94"/>
      <c r="R48" s="148"/>
      <c r="S48" s="129"/>
      <c r="T48" s="134"/>
      <c r="U48" s="131"/>
      <c r="V48" s="148"/>
      <c r="W48" s="129"/>
      <c r="X48" s="134"/>
      <c r="Y48" s="94"/>
      <c r="Z48" s="148"/>
      <c r="AA48" s="133"/>
      <c r="AB48" s="184"/>
      <c r="AC48" s="94"/>
      <c r="AD48" s="148"/>
    </row>
    <row r="49" customHeight="1" spans="1:30">
      <c r="A49" s="39" t="s">
        <v>213</v>
      </c>
      <c r="B49" s="40"/>
      <c r="C49" s="40"/>
      <c r="D49" s="41"/>
      <c r="E49" s="42"/>
      <c r="F49" s="43">
        <v>0.05</v>
      </c>
      <c r="G49" s="43"/>
      <c r="H49" s="43"/>
      <c r="I49" s="43"/>
      <c r="J49" s="115">
        <v>0.05</v>
      </c>
      <c r="K49" s="115"/>
      <c r="L49" s="115">
        <v>0.1</v>
      </c>
      <c r="M49" s="115"/>
      <c r="N49" s="115">
        <v>0.05</v>
      </c>
      <c r="O49" s="115"/>
      <c r="P49" s="115"/>
      <c r="Q49" s="115">
        <v>0.05</v>
      </c>
      <c r="R49" s="115"/>
      <c r="S49" s="115">
        <v>0.1</v>
      </c>
      <c r="T49" s="115"/>
      <c r="U49" s="115">
        <v>0.1</v>
      </c>
      <c r="V49" s="115"/>
      <c r="W49" s="115">
        <v>0.1</v>
      </c>
      <c r="X49" s="115"/>
      <c r="Y49" s="115">
        <v>0.1</v>
      </c>
      <c r="Z49" s="115"/>
      <c r="AA49" s="115">
        <v>0.1</v>
      </c>
      <c r="AB49" s="115"/>
      <c r="AC49" s="43">
        <v>0.2</v>
      </c>
      <c r="AD49" s="180"/>
    </row>
    <row r="50" customHeight="1" spans="1:30">
      <c r="A50" s="44" t="s">
        <v>214</v>
      </c>
      <c r="B50" s="45"/>
      <c r="C50" s="45"/>
      <c r="D50" s="46"/>
      <c r="E50" s="47"/>
      <c r="F50" s="48">
        <f>F49*D30</f>
        <v>0</v>
      </c>
      <c r="G50" s="48"/>
      <c r="H50" s="48"/>
      <c r="I50" s="48"/>
      <c r="J50" s="48">
        <f>J49*D30</f>
        <v>0</v>
      </c>
      <c r="K50" s="48"/>
      <c r="L50" s="48">
        <f>L49*D30</f>
        <v>0</v>
      </c>
      <c r="M50" s="48"/>
      <c r="N50" s="48">
        <f>N49*D30</f>
        <v>0</v>
      </c>
      <c r="O50" s="48"/>
      <c r="P50" s="48"/>
      <c r="Q50" s="48">
        <f>N49*D30</f>
        <v>0</v>
      </c>
      <c r="R50" s="48"/>
      <c r="S50" s="48">
        <f>S49*D30</f>
        <v>0</v>
      </c>
      <c r="T50" s="48"/>
      <c r="U50" s="48">
        <f>U49*D30</f>
        <v>0</v>
      </c>
      <c r="V50" s="48"/>
      <c r="W50" s="48">
        <f>W49*D30</f>
        <v>0</v>
      </c>
      <c r="X50" s="48"/>
      <c r="Y50" s="48">
        <f>Y49*D30</f>
        <v>0</v>
      </c>
      <c r="Z50" s="48"/>
      <c r="AA50" s="48">
        <f>AA49*D30</f>
        <v>0</v>
      </c>
      <c r="AB50" s="48"/>
      <c r="AC50" s="48">
        <f>AC49*D30</f>
        <v>0</v>
      </c>
      <c r="AD50" s="181"/>
    </row>
    <row r="51" customHeight="1" spans="1:30">
      <c r="A51" s="32">
        <v>5</v>
      </c>
      <c r="B51" s="68" t="s">
        <v>210</v>
      </c>
      <c r="C51" s="69" t="s">
        <v>268</v>
      </c>
      <c r="D51" s="70"/>
      <c r="E51" s="84" t="s">
        <v>269</v>
      </c>
      <c r="F51" s="85"/>
      <c r="G51" s="86"/>
      <c r="H51" s="86"/>
      <c r="I51" s="149"/>
      <c r="J51" s="120"/>
      <c r="K51" s="121"/>
      <c r="L51" s="141"/>
      <c r="M51" s="149"/>
      <c r="N51" s="120"/>
      <c r="O51" s="86"/>
      <c r="P51" s="121"/>
      <c r="Q51" s="54"/>
      <c r="R51" s="136"/>
      <c r="S51" s="117"/>
      <c r="T51" s="164"/>
      <c r="U51" s="54"/>
      <c r="V51" s="165"/>
      <c r="W51" s="117"/>
      <c r="X51" s="164"/>
      <c r="Y51" s="141"/>
      <c r="Z51" s="136"/>
      <c r="AA51" s="120"/>
      <c r="AB51" s="185"/>
      <c r="AC51" s="141"/>
      <c r="AD51" s="163"/>
    </row>
    <row r="52" customHeight="1" spans="1:30">
      <c r="A52" s="49"/>
      <c r="B52" s="56" t="s">
        <v>217</v>
      </c>
      <c r="C52" s="57"/>
      <c r="D52" s="52"/>
      <c r="E52" s="87" t="s">
        <v>270</v>
      </c>
      <c r="F52" s="75"/>
      <c r="G52" s="60"/>
      <c r="H52" s="60"/>
      <c r="I52" s="137"/>
      <c r="J52" s="126"/>
      <c r="K52" s="127"/>
      <c r="L52" s="90"/>
      <c r="M52" s="137"/>
      <c r="N52" s="126"/>
      <c r="O52" s="60"/>
      <c r="P52" s="127"/>
      <c r="Q52" s="90"/>
      <c r="R52" s="137"/>
      <c r="S52" s="123"/>
      <c r="T52" s="124"/>
      <c r="U52" s="72"/>
      <c r="V52" s="125"/>
      <c r="W52" s="123"/>
      <c r="X52" s="124"/>
      <c r="Y52" s="90"/>
      <c r="Z52" s="137"/>
      <c r="AA52" s="126"/>
      <c r="AB52" s="186"/>
      <c r="AC52" s="90"/>
      <c r="AD52" s="137"/>
    </row>
    <row r="53" customHeight="1" spans="1:30">
      <c r="A53" s="49"/>
      <c r="B53" s="88" t="s">
        <v>219</v>
      </c>
      <c r="C53" s="89"/>
      <c r="D53" s="52"/>
      <c r="E53" s="87" t="s">
        <v>271</v>
      </c>
      <c r="F53" s="90"/>
      <c r="G53" s="60"/>
      <c r="H53" s="60"/>
      <c r="I53" s="137"/>
      <c r="J53" s="126"/>
      <c r="K53" s="127"/>
      <c r="L53" s="90"/>
      <c r="M53" s="137"/>
      <c r="N53" s="126"/>
      <c r="O53" s="60"/>
      <c r="P53" s="127"/>
      <c r="Q53" s="90"/>
      <c r="R53" s="137"/>
      <c r="S53" s="123"/>
      <c r="T53" s="127"/>
      <c r="U53" s="72"/>
      <c r="V53" s="137"/>
      <c r="W53" s="123"/>
      <c r="X53" s="124"/>
      <c r="Y53" s="90"/>
      <c r="Z53" s="137"/>
      <c r="AA53" s="126"/>
      <c r="AB53" s="186"/>
      <c r="AC53" s="90"/>
      <c r="AD53" s="137"/>
    </row>
    <row r="54" ht="35" customHeight="1" spans="1:30">
      <c r="A54" s="49"/>
      <c r="B54" s="88" t="s">
        <v>221</v>
      </c>
      <c r="C54" s="89"/>
      <c r="D54" s="52"/>
      <c r="E54" s="91" t="s">
        <v>272</v>
      </c>
      <c r="F54" s="90"/>
      <c r="G54" s="60"/>
      <c r="H54" s="60"/>
      <c r="I54" s="137"/>
      <c r="J54" s="126"/>
      <c r="K54" s="127"/>
      <c r="L54" s="90"/>
      <c r="M54" s="137"/>
      <c r="N54" s="126"/>
      <c r="O54" s="60"/>
      <c r="P54" s="127"/>
      <c r="Q54" s="72"/>
      <c r="R54" s="138"/>
      <c r="S54" s="123"/>
      <c r="T54" s="124"/>
      <c r="U54" s="72"/>
      <c r="V54" s="125"/>
      <c r="W54" s="123"/>
      <c r="X54" s="124"/>
      <c r="Y54" s="90"/>
      <c r="Z54" s="187"/>
      <c r="AA54" s="126"/>
      <c r="AB54" s="183"/>
      <c r="AC54" s="90"/>
      <c r="AD54" s="137"/>
    </row>
    <row r="55" customHeight="1" spans="1:30">
      <c r="A55" s="49"/>
      <c r="B55" s="88" t="s">
        <v>223</v>
      </c>
      <c r="C55" s="89"/>
      <c r="D55" s="52"/>
      <c r="E55" s="92" t="s">
        <v>273</v>
      </c>
      <c r="F55" s="90"/>
      <c r="G55" s="60"/>
      <c r="H55" s="60"/>
      <c r="I55" s="137"/>
      <c r="J55" s="126"/>
      <c r="K55" s="127"/>
      <c r="L55" s="90"/>
      <c r="M55" s="137"/>
      <c r="N55" s="126"/>
      <c r="O55" s="60"/>
      <c r="P55" s="127"/>
      <c r="Q55" s="72"/>
      <c r="R55" s="122"/>
      <c r="S55" s="123"/>
      <c r="T55" s="147"/>
      <c r="U55" s="72"/>
      <c r="V55" s="122"/>
      <c r="W55" s="123"/>
      <c r="X55" s="124"/>
      <c r="Y55" s="90"/>
      <c r="Z55" s="122"/>
      <c r="AA55" s="126"/>
      <c r="AB55" s="186"/>
      <c r="AC55" s="90"/>
      <c r="AD55" s="137"/>
    </row>
    <row r="56" customHeight="1" spans="1:30">
      <c r="A56" s="49"/>
      <c r="B56" s="88" t="s">
        <v>225</v>
      </c>
      <c r="C56" s="63"/>
      <c r="D56" s="64"/>
      <c r="E56" s="93" t="s">
        <v>267</v>
      </c>
      <c r="F56" s="94"/>
      <c r="G56" s="67"/>
      <c r="H56" s="67"/>
      <c r="I56" s="148"/>
      <c r="J56" s="133"/>
      <c r="K56" s="134"/>
      <c r="L56" s="94"/>
      <c r="M56" s="148"/>
      <c r="N56" s="129"/>
      <c r="O56" s="139"/>
      <c r="P56" s="134"/>
      <c r="Q56" s="131"/>
      <c r="R56" s="148"/>
      <c r="S56" s="129"/>
      <c r="T56" s="134"/>
      <c r="U56" s="131"/>
      <c r="V56" s="148"/>
      <c r="W56" s="129"/>
      <c r="X56" s="134"/>
      <c r="Y56" s="94"/>
      <c r="Z56" s="188"/>
      <c r="AA56" s="133"/>
      <c r="AB56" s="189"/>
      <c r="AC56" s="94"/>
      <c r="AD56" s="148"/>
    </row>
    <row r="57" customHeight="1" spans="1:30">
      <c r="A57" s="39" t="s">
        <v>213</v>
      </c>
      <c r="B57" s="40"/>
      <c r="C57" s="40"/>
      <c r="D57" s="41"/>
      <c r="E57" s="42"/>
      <c r="F57" s="43">
        <v>0</v>
      </c>
      <c r="G57" s="43"/>
      <c r="H57" s="43"/>
      <c r="I57" s="43"/>
      <c r="J57" s="115">
        <v>0</v>
      </c>
      <c r="K57" s="115"/>
      <c r="L57" s="115">
        <v>0</v>
      </c>
      <c r="M57" s="115"/>
      <c r="N57" s="115">
        <v>0</v>
      </c>
      <c r="O57" s="115"/>
      <c r="P57" s="115"/>
      <c r="Q57" s="115">
        <v>0.1</v>
      </c>
      <c r="R57" s="115"/>
      <c r="S57" s="115">
        <v>0.1</v>
      </c>
      <c r="T57" s="115"/>
      <c r="U57" s="115">
        <v>0.2</v>
      </c>
      <c r="V57" s="115"/>
      <c r="W57" s="115">
        <v>0.1</v>
      </c>
      <c r="X57" s="115"/>
      <c r="Y57" s="115">
        <v>0.1</v>
      </c>
      <c r="Z57" s="115"/>
      <c r="AA57" s="115">
        <v>0.2</v>
      </c>
      <c r="AB57" s="115"/>
      <c r="AC57" s="43">
        <v>0.2</v>
      </c>
      <c r="AD57" s="180"/>
    </row>
    <row r="58" customHeight="1" spans="1:30">
      <c r="A58" s="44" t="s">
        <v>214</v>
      </c>
      <c r="B58" s="45"/>
      <c r="C58" s="45"/>
      <c r="D58" s="46"/>
      <c r="E58" s="47"/>
      <c r="F58" s="48">
        <f>F57*D51</f>
        <v>0</v>
      </c>
      <c r="G58" s="48"/>
      <c r="H58" s="48"/>
      <c r="I58" s="48"/>
      <c r="J58" s="48">
        <f>J57*D51</f>
        <v>0</v>
      </c>
      <c r="K58" s="48"/>
      <c r="L58" s="48">
        <f>L57*D51</f>
        <v>0</v>
      </c>
      <c r="M58" s="48"/>
      <c r="N58" s="48">
        <f>N57*D51</f>
        <v>0</v>
      </c>
      <c r="O58" s="48"/>
      <c r="P58" s="48"/>
      <c r="Q58" s="48">
        <f>Q57*D$51</f>
        <v>0</v>
      </c>
      <c r="R58" s="48"/>
      <c r="S58" s="48">
        <f>S57*D51</f>
        <v>0</v>
      </c>
      <c r="T58" s="48"/>
      <c r="U58" s="48">
        <f>U57*D51</f>
        <v>0</v>
      </c>
      <c r="V58" s="48"/>
      <c r="W58" s="48">
        <f>W57*D51</f>
        <v>0</v>
      </c>
      <c r="X58" s="48"/>
      <c r="Y58" s="48">
        <f>Y57*D51</f>
        <v>0</v>
      </c>
      <c r="Z58" s="48"/>
      <c r="AA58" s="48">
        <f>AA57*D51</f>
        <v>0</v>
      </c>
      <c r="AB58" s="48"/>
      <c r="AC58" s="48">
        <f>AC57*D51</f>
        <v>0</v>
      </c>
      <c r="AD58" s="181"/>
    </row>
    <row r="59" ht="28" customHeight="1" spans="1:30">
      <c r="A59" s="32">
        <v>6</v>
      </c>
      <c r="B59" s="68" t="s">
        <v>210</v>
      </c>
      <c r="C59" s="34" t="s">
        <v>274</v>
      </c>
      <c r="D59" s="70"/>
      <c r="E59" s="53" t="s">
        <v>275</v>
      </c>
      <c r="F59" s="95"/>
      <c r="G59" s="86"/>
      <c r="H59" s="86"/>
      <c r="I59" s="149"/>
      <c r="J59" s="120"/>
      <c r="K59" s="121"/>
      <c r="L59" s="141"/>
      <c r="M59" s="149"/>
      <c r="N59" s="117"/>
      <c r="O59" s="150"/>
      <c r="P59" s="144"/>
      <c r="Q59" s="166"/>
      <c r="R59" s="116"/>
      <c r="S59" s="167"/>
      <c r="T59" s="162"/>
      <c r="U59" s="168"/>
      <c r="V59" s="169"/>
      <c r="W59" s="167"/>
      <c r="X59" s="170"/>
      <c r="Y59" s="141"/>
      <c r="Z59" s="136"/>
      <c r="AA59" s="190"/>
      <c r="AB59" s="144"/>
      <c r="AC59" s="141"/>
      <c r="AD59" s="163"/>
    </row>
    <row r="60" ht="33" customHeight="1" spans="1:30">
      <c r="A60" s="49"/>
      <c r="B60" s="56" t="s">
        <v>217</v>
      </c>
      <c r="C60" s="79"/>
      <c r="D60" s="52"/>
      <c r="E60" s="58" t="s">
        <v>276</v>
      </c>
      <c r="F60" s="59"/>
      <c r="G60" s="60"/>
      <c r="H60" s="60"/>
      <c r="I60" s="137"/>
      <c r="J60" s="126"/>
      <c r="K60" s="127"/>
      <c r="L60" s="90"/>
      <c r="M60" s="137"/>
      <c r="N60" s="123"/>
      <c r="O60" s="73"/>
      <c r="P60" s="145"/>
      <c r="Q60" s="72"/>
      <c r="R60" s="138"/>
      <c r="S60" s="123"/>
      <c r="T60" s="147"/>
      <c r="U60" s="72"/>
      <c r="V60" s="125"/>
      <c r="W60" s="123"/>
      <c r="X60" s="124"/>
      <c r="Y60" s="90"/>
      <c r="Z60" s="137"/>
      <c r="AA60" s="126"/>
      <c r="AB60" s="145"/>
      <c r="AC60" s="90"/>
      <c r="AD60" s="137"/>
    </row>
    <row r="61" ht="36" customHeight="1" spans="1:30">
      <c r="A61" s="49"/>
      <c r="B61" s="56" t="s">
        <v>219</v>
      </c>
      <c r="C61" s="79"/>
      <c r="D61" s="52"/>
      <c r="E61" s="58" t="s">
        <v>277</v>
      </c>
      <c r="F61" s="59"/>
      <c r="G61" s="60"/>
      <c r="H61" s="60"/>
      <c r="I61" s="137"/>
      <c r="J61" s="126"/>
      <c r="K61" s="127"/>
      <c r="L61" s="90"/>
      <c r="M61" s="137"/>
      <c r="N61" s="123"/>
      <c r="O61" s="73"/>
      <c r="P61" s="145"/>
      <c r="Q61" s="72"/>
      <c r="R61" s="122"/>
      <c r="S61" s="123"/>
      <c r="T61" s="124"/>
      <c r="U61" s="72"/>
      <c r="V61" s="125"/>
      <c r="W61" s="123"/>
      <c r="X61" s="124"/>
      <c r="Y61" s="90"/>
      <c r="Z61" s="137"/>
      <c r="AA61" s="126"/>
      <c r="AB61" s="145"/>
      <c r="AC61" s="90"/>
      <c r="AD61" s="137"/>
    </row>
    <row r="62" ht="34" customHeight="1" spans="1:30">
      <c r="A62" s="49"/>
      <c r="B62" s="56" t="s">
        <v>221</v>
      </c>
      <c r="C62" s="79"/>
      <c r="D62" s="52"/>
      <c r="E62" s="58" t="s">
        <v>278</v>
      </c>
      <c r="F62" s="59"/>
      <c r="G62" s="60"/>
      <c r="H62" s="60"/>
      <c r="I62" s="137"/>
      <c r="J62" s="126"/>
      <c r="K62" s="127"/>
      <c r="L62" s="90"/>
      <c r="M62" s="137"/>
      <c r="N62" s="123"/>
      <c r="O62" s="73"/>
      <c r="P62" s="151"/>
      <c r="Q62" s="72"/>
      <c r="R62" s="122"/>
      <c r="S62" s="123"/>
      <c r="T62" s="127"/>
      <c r="U62" s="72"/>
      <c r="V62" s="137"/>
      <c r="W62" s="123"/>
      <c r="X62" s="124"/>
      <c r="Y62" s="90"/>
      <c r="Z62" s="137"/>
      <c r="AA62" s="126"/>
      <c r="AB62" s="145"/>
      <c r="AC62" s="90"/>
      <c r="AD62" s="137"/>
    </row>
    <row r="63" ht="34" customHeight="1" spans="1:30">
      <c r="A63" s="49"/>
      <c r="B63" s="56" t="s">
        <v>223</v>
      </c>
      <c r="C63" s="79"/>
      <c r="D63" s="52"/>
      <c r="E63" s="58" t="s">
        <v>279</v>
      </c>
      <c r="F63" s="59"/>
      <c r="G63" s="60"/>
      <c r="H63" s="60"/>
      <c r="I63" s="137"/>
      <c r="J63" s="126"/>
      <c r="K63" s="127"/>
      <c r="L63" s="90"/>
      <c r="M63" s="137"/>
      <c r="N63" s="123"/>
      <c r="O63" s="73"/>
      <c r="P63" s="151"/>
      <c r="Q63" s="72"/>
      <c r="R63" s="122"/>
      <c r="S63" s="123"/>
      <c r="T63" s="127"/>
      <c r="U63" s="72"/>
      <c r="V63" s="137"/>
      <c r="W63" s="123"/>
      <c r="X63" s="127"/>
      <c r="Y63" s="90"/>
      <c r="Z63" s="187"/>
      <c r="AA63" s="126"/>
      <c r="AB63" s="145"/>
      <c r="AC63" s="90"/>
      <c r="AD63" s="137"/>
    </row>
    <row r="64" ht="34" customHeight="1" spans="1:30">
      <c r="A64" s="49"/>
      <c r="B64" s="56" t="s">
        <v>225</v>
      </c>
      <c r="C64" s="79"/>
      <c r="D64" s="52"/>
      <c r="E64" s="58" t="s">
        <v>259</v>
      </c>
      <c r="F64" s="59"/>
      <c r="G64" s="60"/>
      <c r="H64" s="60"/>
      <c r="I64" s="137"/>
      <c r="J64" s="126"/>
      <c r="K64" s="127"/>
      <c r="L64" s="90"/>
      <c r="M64" s="137"/>
      <c r="N64" s="123"/>
      <c r="O64" s="73"/>
      <c r="P64" s="151"/>
      <c r="Q64" s="72"/>
      <c r="R64" s="122"/>
      <c r="S64" s="123"/>
      <c r="T64" s="147"/>
      <c r="U64" s="72"/>
      <c r="V64" s="125"/>
      <c r="W64" s="123"/>
      <c r="X64" s="127"/>
      <c r="Y64" s="90"/>
      <c r="Z64" s="138"/>
      <c r="AA64" s="126"/>
      <c r="AB64" s="145"/>
      <c r="AC64" s="90"/>
      <c r="AD64" s="137"/>
    </row>
    <row r="65" ht="35" customHeight="1" spans="1:30">
      <c r="A65" s="49"/>
      <c r="B65" s="56" t="s">
        <v>234</v>
      </c>
      <c r="C65" s="79"/>
      <c r="D65" s="52"/>
      <c r="E65" s="191" t="s">
        <v>280</v>
      </c>
      <c r="F65" s="59"/>
      <c r="G65" s="60"/>
      <c r="H65" s="60"/>
      <c r="I65" s="137"/>
      <c r="J65" s="126"/>
      <c r="K65" s="127"/>
      <c r="L65" s="90"/>
      <c r="M65" s="137"/>
      <c r="N65" s="123"/>
      <c r="O65" s="73"/>
      <c r="P65" s="145"/>
      <c r="Q65" s="72"/>
      <c r="R65" s="122"/>
      <c r="S65" s="123"/>
      <c r="T65" s="147"/>
      <c r="U65" s="72"/>
      <c r="V65" s="125"/>
      <c r="W65" s="123"/>
      <c r="X65" s="127"/>
      <c r="Y65" s="90"/>
      <c r="Z65" s="187"/>
      <c r="AA65" s="126"/>
      <c r="AB65" s="145"/>
      <c r="AC65" s="90"/>
      <c r="AD65" s="137"/>
    </row>
    <row r="66" customHeight="1" spans="1:30">
      <c r="A66" s="49"/>
      <c r="B66" s="56" t="s">
        <v>236</v>
      </c>
      <c r="C66" s="79"/>
      <c r="D66" s="52"/>
      <c r="E66" s="58" t="s">
        <v>265</v>
      </c>
      <c r="F66" s="80"/>
      <c r="G66" s="60"/>
      <c r="H66" s="60"/>
      <c r="I66" s="137"/>
      <c r="J66" s="126"/>
      <c r="K66" s="127"/>
      <c r="L66" s="90"/>
      <c r="M66" s="137"/>
      <c r="N66" s="123"/>
      <c r="O66" s="73"/>
      <c r="P66" s="127"/>
      <c r="Q66" s="72"/>
      <c r="R66" s="122"/>
      <c r="S66" s="123"/>
      <c r="T66" s="147"/>
      <c r="U66" s="72"/>
      <c r="V66" s="137"/>
      <c r="W66" s="123"/>
      <c r="X66" s="127"/>
      <c r="Y66" s="90"/>
      <c r="Z66" s="137"/>
      <c r="AA66" s="126"/>
      <c r="AB66" s="145"/>
      <c r="AC66" s="90"/>
      <c r="AD66" s="137"/>
    </row>
    <row r="67" customHeight="1" spans="1:30">
      <c r="A67" s="49"/>
      <c r="B67" s="88" t="s">
        <v>238</v>
      </c>
      <c r="C67" s="79"/>
      <c r="D67" s="64"/>
      <c r="E67" s="191" t="s">
        <v>267</v>
      </c>
      <c r="F67" s="83"/>
      <c r="G67" s="67"/>
      <c r="H67" s="67"/>
      <c r="I67" s="148"/>
      <c r="J67" s="133"/>
      <c r="K67" s="134"/>
      <c r="L67" s="94"/>
      <c r="M67" s="148"/>
      <c r="N67" s="129"/>
      <c r="O67" s="139"/>
      <c r="P67" s="134"/>
      <c r="Q67" s="94"/>
      <c r="R67" s="148"/>
      <c r="S67" s="129"/>
      <c r="T67" s="130"/>
      <c r="U67" s="131"/>
      <c r="V67" s="148"/>
      <c r="W67" s="129"/>
      <c r="X67" s="134"/>
      <c r="Y67" s="94"/>
      <c r="Z67" s="148"/>
      <c r="AA67" s="133"/>
      <c r="AB67" s="184"/>
      <c r="AC67" s="94"/>
      <c r="AD67" s="148"/>
    </row>
    <row r="68" customHeight="1" spans="1:30">
      <c r="A68" s="39" t="s">
        <v>213</v>
      </c>
      <c r="B68" s="40"/>
      <c r="C68" s="40"/>
      <c r="D68" s="41"/>
      <c r="E68" s="42"/>
      <c r="F68" s="43">
        <v>0</v>
      </c>
      <c r="G68" s="43"/>
      <c r="H68" s="43"/>
      <c r="I68" s="43"/>
      <c r="J68" s="115">
        <v>0</v>
      </c>
      <c r="K68" s="115"/>
      <c r="L68" s="115">
        <v>0</v>
      </c>
      <c r="M68" s="115"/>
      <c r="N68" s="115">
        <v>0.1</v>
      </c>
      <c r="O68" s="115"/>
      <c r="P68" s="115"/>
      <c r="Q68" s="115">
        <v>0.1</v>
      </c>
      <c r="R68" s="115"/>
      <c r="S68" s="115">
        <v>0.1</v>
      </c>
      <c r="T68" s="115"/>
      <c r="U68" s="115">
        <v>0.15</v>
      </c>
      <c r="V68" s="115"/>
      <c r="W68" s="115">
        <v>0.1</v>
      </c>
      <c r="X68" s="115"/>
      <c r="Y68" s="115">
        <v>0.1</v>
      </c>
      <c r="Z68" s="115"/>
      <c r="AA68" s="115">
        <v>0.15</v>
      </c>
      <c r="AB68" s="115"/>
      <c r="AC68" s="43">
        <v>0.2</v>
      </c>
      <c r="AD68" s="180"/>
    </row>
    <row r="69" customHeight="1" spans="1:30">
      <c r="A69" s="44" t="s">
        <v>214</v>
      </c>
      <c r="B69" s="45"/>
      <c r="C69" s="45"/>
      <c r="D69" s="46"/>
      <c r="E69" s="47"/>
      <c r="F69" s="48">
        <f>F68*D59</f>
        <v>0</v>
      </c>
      <c r="G69" s="48"/>
      <c r="H69" s="48"/>
      <c r="I69" s="48"/>
      <c r="J69" s="48">
        <f>J68*D59</f>
        <v>0</v>
      </c>
      <c r="K69" s="48"/>
      <c r="L69" s="48">
        <f>L68*D59</f>
        <v>0</v>
      </c>
      <c r="M69" s="48"/>
      <c r="N69" s="48">
        <f>N68*D59</f>
        <v>0</v>
      </c>
      <c r="O69" s="48"/>
      <c r="P69" s="48"/>
      <c r="Q69" s="48">
        <f>Q68*D59</f>
        <v>0</v>
      </c>
      <c r="R69" s="48"/>
      <c r="S69" s="48">
        <f>S68*D59</f>
        <v>0</v>
      </c>
      <c r="T69" s="48"/>
      <c r="U69" s="48">
        <f>U68*D59</f>
        <v>0</v>
      </c>
      <c r="V69" s="48"/>
      <c r="W69" s="48">
        <f>W68*D59</f>
        <v>0</v>
      </c>
      <c r="X69" s="48"/>
      <c r="Y69" s="48">
        <f>Y68*D59</f>
        <v>0</v>
      </c>
      <c r="Z69" s="48"/>
      <c r="AA69" s="48">
        <f>AA68*D59</f>
        <v>0</v>
      </c>
      <c r="AB69" s="48"/>
      <c r="AC69" s="48">
        <f>AC68*D59</f>
        <v>0</v>
      </c>
      <c r="AD69" s="181"/>
    </row>
    <row r="70" customHeight="1" spans="1:30">
      <c r="A70" s="32">
        <v>7</v>
      </c>
      <c r="B70" s="68" t="s">
        <v>210</v>
      </c>
      <c r="C70" s="34" t="s">
        <v>281</v>
      </c>
      <c r="D70" s="70"/>
      <c r="E70" s="71" t="s">
        <v>282</v>
      </c>
      <c r="F70" s="95"/>
      <c r="G70" s="86"/>
      <c r="H70" s="86"/>
      <c r="I70" s="121"/>
      <c r="J70" s="141"/>
      <c r="K70" s="149"/>
      <c r="L70" s="120"/>
      <c r="M70" s="121"/>
      <c r="N70" s="141"/>
      <c r="O70" s="86"/>
      <c r="P70" s="149"/>
      <c r="Q70" s="167"/>
      <c r="R70" s="170"/>
      <c r="S70" s="54"/>
      <c r="T70" s="136"/>
      <c r="U70" s="167">
        <v>0.15</v>
      </c>
      <c r="V70" s="198"/>
      <c r="W70" s="54"/>
      <c r="X70" s="136"/>
      <c r="Y70" s="120"/>
      <c r="Z70" s="200"/>
      <c r="AA70" s="166"/>
      <c r="AB70" s="169"/>
      <c r="AC70" s="120"/>
      <c r="AD70" s="163"/>
    </row>
    <row r="71" ht="34" customHeight="1" spans="1:30">
      <c r="A71" s="49"/>
      <c r="B71" s="56" t="s">
        <v>217</v>
      </c>
      <c r="C71" s="79"/>
      <c r="D71" s="52"/>
      <c r="E71" s="58" t="s">
        <v>283</v>
      </c>
      <c r="F71" s="59"/>
      <c r="G71" s="60"/>
      <c r="H71" s="60"/>
      <c r="I71" s="127"/>
      <c r="J71" s="90"/>
      <c r="K71" s="137"/>
      <c r="L71" s="126"/>
      <c r="M71" s="127"/>
      <c r="N71" s="90"/>
      <c r="O71" s="60"/>
      <c r="P71" s="137"/>
      <c r="Q71" s="123"/>
      <c r="R71" s="124"/>
      <c r="S71" s="72"/>
      <c r="T71" s="122"/>
      <c r="U71" s="123"/>
      <c r="V71" s="183"/>
      <c r="W71" s="72"/>
      <c r="X71" s="138"/>
      <c r="Y71" s="126"/>
      <c r="Z71" s="127"/>
      <c r="AA71" s="90"/>
      <c r="AB71" s="125"/>
      <c r="AC71" s="126"/>
      <c r="AD71" s="137"/>
    </row>
    <row r="72" customHeight="1" spans="1:30">
      <c r="A72" s="49"/>
      <c r="B72" s="56" t="s">
        <v>219</v>
      </c>
      <c r="C72" s="79"/>
      <c r="D72" s="52"/>
      <c r="E72" s="58" t="s">
        <v>284</v>
      </c>
      <c r="F72" s="59"/>
      <c r="G72" s="60"/>
      <c r="H72" s="60"/>
      <c r="I72" s="127"/>
      <c r="J72" s="90"/>
      <c r="K72" s="137"/>
      <c r="L72" s="126"/>
      <c r="M72" s="127"/>
      <c r="N72" s="90"/>
      <c r="O72" s="60"/>
      <c r="P72" s="137"/>
      <c r="Q72" s="123"/>
      <c r="R72" s="127"/>
      <c r="S72" s="72"/>
      <c r="T72" s="138"/>
      <c r="U72" s="123"/>
      <c r="V72" s="183"/>
      <c r="W72" s="72"/>
      <c r="X72" s="138"/>
      <c r="Y72" s="126"/>
      <c r="Z72" s="127"/>
      <c r="AA72" s="90"/>
      <c r="AB72" s="125"/>
      <c r="AC72" s="126"/>
      <c r="AD72" s="137"/>
    </row>
    <row r="73" customHeight="1" spans="1:30">
      <c r="A73" s="49"/>
      <c r="B73" s="56" t="s">
        <v>221</v>
      </c>
      <c r="C73" s="79"/>
      <c r="D73" s="52"/>
      <c r="E73" s="58" t="s">
        <v>285</v>
      </c>
      <c r="F73" s="59"/>
      <c r="G73" s="60"/>
      <c r="H73" s="60"/>
      <c r="I73" s="127"/>
      <c r="J73" s="90"/>
      <c r="K73" s="137"/>
      <c r="L73" s="126"/>
      <c r="M73" s="127"/>
      <c r="N73" s="90"/>
      <c r="O73" s="60"/>
      <c r="P73" s="137"/>
      <c r="Q73" s="126"/>
      <c r="R73" s="127"/>
      <c r="S73" s="72"/>
      <c r="T73" s="138"/>
      <c r="U73" s="123"/>
      <c r="V73" s="183"/>
      <c r="W73" s="72"/>
      <c r="X73" s="137"/>
      <c r="Y73" s="126"/>
      <c r="Z73" s="127"/>
      <c r="AA73" s="90"/>
      <c r="AB73" s="125"/>
      <c r="AC73" s="126"/>
      <c r="AD73" s="137"/>
    </row>
    <row r="74" customHeight="1" spans="1:30">
      <c r="A74" s="49"/>
      <c r="B74" s="56" t="s">
        <v>223</v>
      </c>
      <c r="C74" s="79"/>
      <c r="D74" s="52"/>
      <c r="E74" s="58" t="s">
        <v>246</v>
      </c>
      <c r="F74" s="59"/>
      <c r="G74" s="60"/>
      <c r="H74" s="60"/>
      <c r="I74" s="127"/>
      <c r="J74" s="90"/>
      <c r="K74" s="137"/>
      <c r="L74" s="126"/>
      <c r="M74" s="127"/>
      <c r="N74" s="90"/>
      <c r="O74" s="60"/>
      <c r="P74" s="137"/>
      <c r="Q74" s="126"/>
      <c r="R74" s="127"/>
      <c r="S74" s="72"/>
      <c r="T74" s="137"/>
      <c r="U74" s="123"/>
      <c r="V74" s="183"/>
      <c r="W74" s="72"/>
      <c r="X74" s="137"/>
      <c r="Y74" s="126"/>
      <c r="Z74" s="127"/>
      <c r="AA74" s="90"/>
      <c r="AB74" s="125"/>
      <c r="AC74" s="126"/>
      <c r="AD74" s="137"/>
    </row>
    <row r="75" ht="37" customHeight="1" spans="1:30">
      <c r="A75" s="49"/>
      <c r="B75" s="56" t="s">
        <v>225</v>
      </c>
      <c r="C75" s="79"/>
      <c r="D75" s="52"/>
      <c r="E75" s="58" t="s">
        <v>259</v>
      </c>
      <c r="F75" s="59"/>
      <c r="G75" s="60"/>
      <c r="H75" s="60"/>
      <c r="I75" s="127"/>
      <c r="J75" s="90"/>
      <c r="K75" s="137"/>
      <c r="L75" s="126"/>
      <c r="M75" s="127"/>
      <c r="N75" s="90"/>
      <c r="O75" s="60"/>
      <c r="P75" s="137"/>
      <c r="Q75" s="126"/>
      <c r="R75" s="127"/>
      <c r="S75" s="90"/>
      <c r="T75" s="137"/>
      <c r="U75" s="123"/>
      <c r="V75" s="183"/>
      <c r="W75" s="72"/>
      <c r="X75" s="137"/>
      <c r="Y75" s="126"/>
      <c r="Z75" s="124"/>
      <c r="AA75" s="90"/>
      <c r="AB75" s="125"/>
      <c r="AC75" s="126"/>
      <c r="AD75" s="137"/>
    </row>
    <row r="76" customHeight="1" spans="1:30">
      <c r="A76" s="49"/>
      <c r="B76" s="56" t="s">
        <v>234</v>
      </c>
      <c r="C76" s="79"/>
      <c r="D76" s="52"/>
      <c r="E76" s="58" t="s">
        <v>286</v>
      </c>
      <c r="F76" s="59"/>
      <c r="G76" s="60"/>
      <c r="H76" s="60"/>
      <c r="I76" s="127"/>
      <c r="J76" s="90"/>
      <c r="K76" s="137"/>
      <c r="L76" s="126"/>
      <c r="M76" s="127"/>
      <c r="N76" s="90"/>
      <c r="O76" s="60"/>
      <c r="P76" s="137"/>
      <c r="Q76" s="126"/>
      <c r="R76" s="127"/>
      <c r="S76" s="90"/>
      <c r="T76" s="137"/>
      <c r="U76" s="123"/>
      <c r="V76" s="127"/>
      <c r="W76" s="72"/>
      <c r="X76" s="138"/>
      <c r="Y76" s="126"/>
      <c r="Z76" s="127"/>
      <c r="AA76" s="90"/>
      <c r="AB76" s="125"/>
      <c r="AC76" s="126"/>
      <c r="AD76" s="137"/>
    </row>
    <row r="77" ht="34" customHeight="1" spans="1:30">
      <c r="A77" s="49"/>
      <c r="B77" s="56" t="s">
        <v>236</v>
      </c>
      <c r="C77" s="79"/>
      <c r="D77" s="52"/>
      <c r="E77" s="58" t="s">
        <v>287</v>
      </c>
      <c r="F77" s="59"/>
      <c r="G77" s="60"/>
      <c r="H77" s="60"/>
      <c r="I77" s="127"/>
      <c r="J77" s="90"/>
      <c r="K77" s="137"/>
      <c r="L77" s="126"/>
      <c r="M77" s="127"/>
      <c r="N77" s="90"/>
      <c r="O77" s="60"/>
      <c r="P77" s="137"/>
      <c r="Q77" s="126"/>
      <c r="R77" s="127"/>
      <c r="S77" s="90"/>
      <c r="T77" s="137"/>
      <c r="U77" s="123"/>
      <c r="V77" s="127"/>
      <c r="W77" s="72"/>
      <c r="X77" s="137"/>
      <c r="Y77" s="126"/>
      <c r="Z77" s="124"/>
      <c r="AA77" s="90"/>
      <c r="AB77" s="125"/>
      <c r="AC77" s="126"/>
      <c r="AD77" s="137"/>
    </row>
    <row r="78" customHeight="1" spans="1:30">
      <c r="A78" s="49"/>
      <c r="B78" s="56" t="s">
        <v>238</v>
      </c>
      <c r="C78" s="79"/>
      <c r="D78" s="52"/>
      <c r="E78" s="58" t="s">
        <v>288</v>
      </c>
      <c r="F78" s="59"/>
      <c r="G78" s="60"/>
      <c r="H78" s="60"/>
      <c r="I78" s="127"/>
      <c r="J78" s="90"/>
      <c r="K78" s="137"/>
      <c r="L78" s="126"/>
      <c r="M78" s="127"/>
      <c r="N78" s="90"/>
      <c r="O78" s="60"/>
      <c r="P78" s="137"/>
      <c r="Q78" s="126"/>
      <c r="R78" s="127"/>
      <c r="S78" s="90"/>
      <c r="T78" s="137"/>
      <c r="U78" s="123"/>
      <c r="V78" s="127"/>
      <c r="W78" s="72"/>
      <c r="X78" s="137"/>
      <c r="Y78" s="126"/>
      <c r="Z78" s="124"/>
      <c r="AA78" s="90"/>
      <c r="AB78" s="125"/>
      <c r="AC78" s="126"/>
      <c r="AD78" s="137"/>
    </row>
    <row r="79" customHeight="1" spans="1:30">
      <c r="A79" s="49"/>
      <c r="B79" s="56" t="s">
        <v>248</v>
      </c>
      <c r="C79" s="79"/>
      <c r="D79" s="52"/>
      <c r="E79" s="58" t="s">
        <v>289</v>
      </c>
      <c r="F79" s="59"/>
      <c r="G79" s="60"/>
      <c r="H79" s="60"/>
      <c r="I79" s="127"/>
      <c r="J79" s="90"/>
      <c r="K79" s="137"/>
      <c r="L79" s="126"/>
      <c r="M79" s="127"/>
      <c r="N79" s="90"/>
      <c r="O79" s="60"/>
      <c r="P79" s="137"/>
      <c r="Q79" s="126"/>
      <c r="R79" s="127"/>
      <c r="S79" s="90"/>
      <c r="T79" s="137"/>
      <c r="U79" s="123"/>
      <c r="V79" s="127"/>
      <c r="W79" s="72"/>
      <c r="X79" s="137"/>
      <c r="Y79" s="126"/>
      <c r="Z79" s="124"/>
      <c r="AA79" s="90"/>
      <c r="AB79" s="125"/>
      <c r="AC79" s="126"/>
      <c r="AD79" s="137"/>
    </row>
    <row r="80" customHeight="1" spans="1:30">
      <c r="A80" s="49"/>
      <c r="B80" s="56" t="s">
        <v>250</v>
      </c>
      <c r="C80" s="79"/>
      <c r="D80" s="52"/>
      <c r="E80" s="58" t="s">
        <v>290</v>
      </c>
      <c r="F80" s="59"/>
      <c r="G80" s="60"/>
      <c r="H80" s="60"/>
      <c r="I80" s="127"/>
      <c r="J80" s="90"/>
      <c r="K80" s="137"/>
      <c r="L80" s="126"/>
      <c r="M80" s="127"/>
      <c r="N80" s="90"/>
      <c r="O80" s="60"/>
      <c r="P80" s="137"/>
      <c r="Q80" s="126"/>
      <c r="R80" s="127"/>
      <c r="S80" s="90"/>
      <c r="T80" s="137"/>
      <c r="U80" s="126"/>
      <c r="V80" s="127"/>
      <c r="W80" s="72"/>
      <c r="X80" s="137"/>
      <c r="Y80" s="126"/>
      <c r="Z80" s="127"/>
      <c r="AA80" s="90"/>
      <c r="AB80" s="125"/>
      <c r="AC80" s="126"/>
      <c r="AD80" s="137"/>
    </row>
    <row r="81" customHeight="1" spans="1:30">
      <c r="A81" s="61"/>
      <c r="B81" s="62" t="s">
        <v>252</v>
      </c>
      <c r="C81" s="82"/>
      <c r="D81" s="64"/>
      <c r="E81" s="192" t="s">
        <v>267</v>
      </c>
      <c r="F81" s="193"/>
      <c r="G81" s="67"/>
      <c r="H81" s="67"/>
      <c r="I81" s="134"/>
      <c r="J81" s="94"/>
      <c r="K81" s="148"/>
      <c r="L81" s="133"/>
      <c r="M81" s="134"/>
      <c r="N81" s="94"/>
      <c r="O81" s="67"/>
      <c r="P81" s="148"/>
      <c r="Q81" s="133"/>
      <c r="R81" s="134"/>
      <c r="S81" s="94"/>
      <c r="T81" s="148"/>
      <c r="U81" s="133"/>
      <c r="V81" s="134"/>
      <c r="W81" s="131"/>
      <c r="X81" s="148"/>
      <c r="Y81" s="133"/>
      <c r="Z81" s="134"/>
      <c r="AA81" s="94"/>
      <c r="AB81" s="132"/>
      <c r="AC81" s="133"/>
      <c r="AD81" s="148"/>
    </row>
    <row r="82" customHeight="1" spans="1:30">
      <c r="A82" s="39" t="s">
        <v>213</v>
      </c>
      <c r="B82" s="40"/>
      <c r="C82" s="40"/>
      <c r="D82" s="41"/>
      <c r="E82" s="42"/>
      <c r="F82" s="43">
        <v>0</v>
      </c>
      <c r="G82" s="43"/>
      <c r="H82" s="43"/>
      <c r="I82" s="43"/>
      <c r="J82" s="115">
        <v>0</v>
      </c>
      <c r="K82" s="115"/>
      <c r="L82" s="115">
        <v>0</v>
      </c>
      <c r="M82" s="115"/>
      <c r="N82" s="115">
        <v>0</v>
      </c>
      <c r="O82" s="115"/>
      <c r="P82" s="115"/>
      <c r="Q82" s="115">
        <v>0.05</v>
      </c>
      <c r="R82" s="115"/>
      <c r="S82" s="115">
        <v>0.1</v>
      </c>
      <c r="T82" s="115"/>
      <c r="U82" s="115">
        <v>0.15</v>
      </c>
      <c r="V82" s="115"/>
      <c r="W82" s="115">
        <v>0.1</v>
      </c>
      <c r="X82" s="115"/>
      <c r="Y82" s="115">
        <v>0.1</v>
      </c>
      <c r="Z82" s="115"/>
      <c r="AA82" s="115">
        <v>0.3</v>
      </c>
      <c r="AB82" s="115"/>
      <c r="AC82" s="43">
        <v>0.2</v>
      </c>
      <c r="AD82" s="180"/>
    </row>
    <row r="83" customHeight="1" spans="1:30">
      <c r="A83" s="44" t="s">
        <v>214</v>
      </c>
      <c r="B83" s="45"/>
      <c r="C83" s="45"/>
      <c r="D83" s="46"/>
      <c r="E83" s="47"/>
      <c r="F83" s="48">
        <f>F82*D70</f>
        <v>0</v>
      </c>
      <c r="G83" s="48"/>
      <c r="H83" s="48"/>
      <c r="I83" s="48"/>
      <c r="J83" s="48">
        <f>J82*D70</f>
        <v>0</v>
      </c>
      <c r="K83" s="48"/>
      <c r="L83" s="48">
        <f>L82*D70</f>
        <v>0</v>
      </c>
      <c r="M83" s="48"/>
      <c r="N83" s="48">
        <f>N82*D70</f>
        <v>0</v>
      </c>
      <c r="O83" s="48"/>
      <c r="P83" s="48"/>
      <c r="Q83" s="48">
        <f>Q82*D70</f>
        <v>0</v>
      </c>
      <c r="R83" s="48"/>
      <c r="S83" s="48">
        <f>S82*D70</f>
        <v>0</v>
      </c>
      <c r="T83" s="48"/>
      <c r="U83" s="48">
        <f>U82*D70</f>
        <v>0</v>
      </c>
      <c r="V83" s="48"/>
      <c r="W83" s="48">
        <f>W82*D70</f>
        <v>0</v>
      </c>
      <c r="X83" s="48"/>
      <c r="Y83" s="48">
        <f>Y82*D70</f>
        <v>0</v>
      </c>
      <c r="Z83" s="48"/>
      <c r="AA83" s="48">
        <f>AA82*D70</f>
        <v>0</v>
      </c>
      <c r="AB83" s="48"/>
      <c r="AC83" s="48">
        <f>AC82*D70</f>
        <v>0</v>
      </c>
      <c r="AD83" s="181"/>
    </row>
    <row r="84" customHeight="1" spans="1:30">
      <c r="A84" s="194"/>
      <c r="B84" s="68" t="s">
        <v>210</v>
      </c>
      <c r="C84" s="69" t="s">
        <v>291</v>
      </c>
      <c r="D84" s="70"/>
      <c r="E84" s="71" t="s">
        <v>292</v>
      </c>
      <c r="F84" s="95"/>
      <c r="G84" s="86"/>
      <c r="H84" s="86"/>
      <c r="I84" s="149"/>
      <c r="J84" s="120"/>
      <c r="K84" s="121"/>
      <c r="L84" s="141"/>
      <c r="M84" s="149"/>
      <c r="N84" s="120"/>
      <c r="O84" s="86"/>
      <c r="P84" s="121"/>
      <c r="Q84" s="168"/>
      <c r="R84" s="116"/>
      <c r="S84" s="190"/>
      <c r="T84" s="170"/>
      <c r="U84" s="199"/>
      <c r="V84" s="169"/>
      <c r="W84" s="190"/>
      <c r="X84" s="170"/>
      <c r="Y84" s="168"/>
      <c r="Z84" s="116"/>
      <c r="AA84" s="190"/>
      <c r="AB84" s="198"/>
      <c r="AC84" s="141"/>
      <c r="AD84" s="163"/>
    </row>
    <row r="85" customHeight="1" spans="1:30">
      <c r="A85" s="195"/>
      <c r="B85" s="56" t="s">
        <v>217</v>
      </c>
      <c r="C85" s="57"/>
      <c r="D85" s="52"/>
      <c r="E85" s="58" t="s">
        <v>293</v>
      </c>
      <c r="F85" s="59"/>
      <c r="G85" s="60"/>
      <c r="H85" s="60"/>
      <c r="I85" s="137"/>
      <c r="J85" s="126"/>
      <c r="K85" s="127"/>
      <c r="L85" s="90"/>
      <c r="M85" s="137"/>
      <c r="N85" s="126"/>
      <c r="O85" s="60"/>
      <c r="P85" s="127"/>
      <c r="Q85" s="72"/>
      <c r="R85" s="137"/>
      <c r="S85" s="123"/>
      <c r="T85" s="124"/>
      <c r="U85" s="72"/>
      <c r="V85" s="125"/>
      <c r="W85" s="123"/>
      <c r="X85" s="124"/>
      <c r="Y85" s="90"/>
      <c r="Z85" s="137"/>
      <c r="AA85" s="126"/>
      <c r="AB85" s="183"/>
      <c r="AC85" s="90"/>
      <c r="AD85" s="137"/>
    </row>
    <row r="86" customHeight="1" spans="1:30">
      <c r="A86" s="195"/>
      <c r="B86" s="56" t="s">
        <v>219</v>
      </c>
      <c r="C86" s="57"/>
      <c r="D86" s="52"/>
      <c r="E86" s="58" t="s">
        <v>294</v>
      </c>
      <c r="F86" s="59"/>
      <c r="G86" s="60"/>
      <c r="H86" s="60"/>
      <c r="I86" s="137"/>
      <c r="J86" s="126"/>
      <c r="K86" s="127"/>
      <c r="L86" s="90"/>
      <c r="M86" s="137"/>
      <c r="N86" s="126"/>
      <c r="O86" s="60"/>
      <c r="P86" s="127"/>
      <c r="Q86" s="72"/>
      <c r="R86" s="137"/>
      <c r="S86" s="123"/>
      <c r="T86" s="124"/>
      <c r="U86" s="72"/>
      <c r="V86" s="125"/>
      <c r="W86" s="123"/>
      <c r="X86" s="124"/>
      <c r="Y86" s="90"/>
      <c r="Z86" s="137"/>
      <c r="AA86" s="126"/>
      <c r="AB86" s="183"/>
      <c r="AC86" s="90"/>
      <c r="AD86" s="137"/>
    </row>
    <row r="87" customHeight="1" spans="1:30">
      <c r="A87" s="195"/>
      <c r="B87" s="56" t="s">
        <v>221</v>
      </c>
      <c r="C87" s="57"/>
      <c r="D87" s="52"/>
      <c r="E87" s="58" t="s">
        <v>295</v>
      </c>
      <c r="F87" s="59"/>
      <c r="G87" s="60"/>
      <c r="H87" s="60"/>
      <c r="I87" s="137"/>
      <c r="J87" s="126"/>
      <c r="K87" s="127"/>
      <c r="L87" s="90"/>
      <c r="M87" s="137"/>
      <c r="N87" s="126"/>
      <c r="O87" s="60"/>
      <c r="P87" s="127"/>
      <c r="Q87" s="90"/>
      <c r="R87" s="137"/>
      <c r="S87" s="123"/>
      <c r="T87" s="124"/>
      <c r="U87" s="72"/>
      <c r="V87" s="125"/>
      <c r="W87" s="123"/>
      <c r="X87" s="124"/>
      <c r="Y87" s="90"/>
      <c r="Z87" s="137"/>
      <c r="AA87" s="126"/>
      <c r="AB87" s="183"/>
      <c r="AC87" s="90"/>
      <c r="AD87" s="137"/>
    </row>
    <row r="88" customHeight="1" spans="1:30">
      <c r="A88" s="195"/>
      <c r="B88" s="56" t="s">
        <v>223</v>
      </c>
      <c r="C88" s="57"/>
      <c r="D88" s="52"/>
      <c r="E88" s="58" t="s">
        <v>296</v>
      </c>
      <c r="F88" s="59"/>
      <c r="G88" s="60"/>
      <c r="H88" s="60"/>
      <c r="I88" s="137"/>
      <c r="J88" s="126"/>
      <c r="K88" s="127"/>
      <c r="L88" s="90"/>
      <c r="M88" s="137"/>
      <c r="N88" s="126"/>
      <c r="O88" s="60"/>
      <c r="P88" s="127"/>
      <c r="Q88" s="90"/>
      <c r="R88" s="137"/>
      <c r="S88" s="123"/>
      <c r="T88" s="124"/>
      <c r="U88" s="72"/>
      <c r="V88" s="125"/>
      <c r="W88" s="123"/>
      <c r="X88" s="127"/>
      <c r="Y88" s="90"/>
      <c r="Z88" s="138"/>
      <c r="AA88" s="126"/>
      <c r="AB88" s="183"/>
      <c r="AC88" s="90"/>
      <c r="AD88" s="137"/>
    </row>
    <row r="89" ht="31" customHeight="1" spans="1:30">
      <c r="A89" s="195"/>
      <c r="B89" s="56" t="s">
        <v>225</v>
      </c>
      <c r="C89" s="57"/>
      <c r="D89" s="52"/>
      <c r="E89" s="58" t="s">
        <v>297</v>
      </c>
      <c r="F89" s="59"/>
      <c r="G89" s="60"/>
      <c r="H89" s="60"/>
      <c r="I89" s="137"/>
      <c r="J89" s="126"/>
      <c r="K89" s="127"/>
      <c r="L89" s="90"/>
      <c r="M89" s="137"/>
      <c r="N89" s="126"/>
      <c r="O89" s="60"/>
      <c r="P89" s="127"/>
      <c r="Q89" s="90"/>
      <c r="R89" s="137"/>
      <c r="S89" s="123"/>
      <c r="T89" s="124"/>
      <c r="U89" s="72"/>
      <c r="V89" s="125"/>
      <c r="W89" s="123"/>
      <c r="X89" s="127"/>
      <c r="Y89" s="90"/>
      <c r="Z89" s="138"/>
      <c r="AA89" s="126"/>
      <c r="AB89" s="183"/>
      <c r="AC89" s="90"/>
      <c r="AD89" s="137"/>
    </row>
    <row r="90" customHeight="1" spans="1:30">
      <c r="A90" s="195"/>
      <c r="B90" s="56" t="s">
        <v>234</v>
      </c>
      <c r="C90" s="57"/>
      <c r="D90" s="52"/>
      <c r="E90" s="58" t="s">
        <v>298</v>
      </c>
      <c r="F90" s="59"/>
      <c r="G90" s="60"/>
      <c r="H90" s="60"/>
      <c r="I90" s="137"/>
      <c r="J90" s="126"/>
      <c r="K90" s="127"/>
      <c r="L90" s="90"/>
      <c r="M90" s="137"/>
      <c r="N90" s="126"/>
      <c r="O90" s="60"/>
      <c r="P90" s="127"/>
      <c r="Q90" s="90"/>
      <c r="R90" s="137"/>
      <c r="S90" s="123"/>
      <c r="T90" s="127"/>
      <c r="U90" s="72"/>
      <c r="V90" s="125"/>
      <c r="W90" s="123"/>
      <c r="X90" s="127"/>
      <c r="Y90" s="90"/>
      <c r="Z90" s="138"/>
      <c r="AA90" s="126"/>
      <c r="AB90" s="183"/>
      <c r="AC90" s="90"/>
      <c r="AD90" s="137"/>
    </row>
    <row r="91" customHeight="1" spans="1:30">
      <c r="A91" s="195"/>
      <c r="B91" s="56" t="s">
        <v>236</v>
      </c>
      <c r="C91" s="57"/>
      <c r="D91" s="52"/>
      <c r="E91" s="58" t="s">
        <v>299</v>
      </c>
      <c r="F91" s="59"/>
      <c r="G91" s="60"/>
      <c r="H91" s="60"/>
      <c r="I91" s="137"/>
      <c r="J91" s="126"/>
      <c r="K91" s="127"/>
      <c r="L91" s="90"/>
      <c r="M91" s="137"/>
      <c r="N91" s="126"/>
      <c r="O91" s="60"/>
      <c r="P91" s="127"/>
      <c r="Q91" s="90"/>
      <c r="R91" s="137"/>
      <c r="S91" s="123"/>
      <c r="T91" s="127"/>
      <c r="U91" s="72"/>
      <c r="V91" s="125"/>
      <c r="W91" s="123"/>
      <c r="X91" s="127"/>
      <c r="Y91" s="90"/>
      <c r="Z91" s="138"/>
      <c r="AA91" s="126"/>
      <c r="AB91" s="183"/>
      <c r="AC91" s="90"/>
      <c r="AD91" s="137"/>
    </row>
    <row r="92" ht="34" customHeight="1" spans="1:30">
      <c r="A92" s="195"/>
      <c r="B92" s="56" t="s">
        <v>238</v>
      </c>
      <c r="C92" s="57"/>
      <c r="D92" s="52"/>
      <c r="E92" s="58" t="s">
        <v>300</v>
      </c>
      <c r="F92" s="59"/>
      <c r="G92" s="60"/>
      <c r="H92" s="60"/>
      <c r="I92" s="137"/>
      <c r="J92" s="126"/>
      <c r="K92" s="127"/>
      <c r="L92" s="90"/>
      <c r="M92" s="137"/>
      <c r="N92" s="126"/>
      <c r="O92" s="60"/>
      <c r="P92" s="127"/>
      <c r="Q92" s="90"/>
      <c r="R92" s="137"/>
      <c r="S92" s="123"/>
      <c r="T92" s="127"/>
      <c r="U92" s="72"/>
      <c r="V92" s="137"/>
      <c r="W92" s="123"/>
      <c r="X92" s="127"/>
      <c r="Y92" s="90"/>
      <c r="Z92" s="138"/>
      <c r="AA92" s="126"/>
      <c r="AB92" s="183"/>
      <c r="AC92" s="90"/>
      <c r="AD92" s="137"/>
    </row>
    <row r="93" ht="43" customHeight="1" spans="1:30">
      <c r="A93" s="195"/>
      <c r="B93" s="56" t="s">
        <v>248</v>
      </c>
      <c r="C93" s="57"/>
      <c r="D93" s="52"/>
      <c r="E93" s="58" t="s">
        <v>301</v>
      </c>
      <c r="F93" s="59"/>
      <c r="G93" s="60"/>
      <c r="H93" s="60"/>
      <c r="I93" s="137"/>
      <c r="J93" s="126"/>
      <c r="K93" s="127"/>
      <c r="L93" s="90"/>
      <c r="M93" s="137"/>
      <c r="N93" s="126"/>
      <c r="O93" s="60"/>
      <c r="P93" s="127"/>
      <c r="Q93" s="90"/>
      <c r="R93" s="137"/>
      <c r="S93" s="123"/>
      <c r="T93" s="127"/>
      <c r="U93" s="72"/>
      <c r="V93" s="137"/>
      <c r="W93" s="123"/>
      <c r="X93" s="127"/>
      <c r="Y93" s="90"/>
      <c r="Z93" s="138"/>
      <c r="AA93" s="126"/>
      <c r="AB93" s="183"/>
      <c r="AC93" s="90"/>
      <c r="AD93" s="137"/>
    </row>
    <row r="94" ht="32" customHeight="1" spans="1:30">
      <c r="A94" s="195"/>
      <c r="B94" s="56" t="s">
        <v>250</v>
      </c>
      <c r="C94" s="57"/>
      <c r="D94" s="52"/>
      <c r="E94" s="58" t="s">
        <v>302</v>
      </c>
      <c r="F94" s="59"/>
      <c r="G94" s="60"/>
      <c r="H94" s="60"/>
      <c r="I94" s="137"/>
      <c r="J94" s="126"/>
      <c r="K94" s="127"/>
      <c r="L94" s="90"/>
      <c r="M94" s="137"/>
      <c r="N94" s="126"/>
      <c r="O94" s="60"/>
      <c r="P94" s="127"/>
      <c r="Q94" s="90"/>
      <c r="R94" s="137"/>
      <c r="S94" s="126"/>
      <c r="T94" s="127"/>
      <c r="U94" s="72"/>
      <c r="V94" s="125"/>
      <c r="W94" s="123"/>
      <c r="X94" s="124"/>
      <c r="Y94" s="90"/>
      <c r="Z94" s="138"/>
      <c r="AA94" s="126"/>
      <c r="AB94" s="183"/>
      <c r="AC94" s="90"/>
      <c r="AD94" s="137"/>
    </row>
    <row r="95" ht="34" customHeight="1" spans="1:30">
      <c r="A95" s="195"/>
      <c r="B95" s="56" t="s">
        <v>252</v>
      </c>
      <c r="C95" s="57"/>
      <c r="D95" s="52"/>
      <c r="E95" s="58" t="s">
        <v>303</v>
      </c>
      <c r="F95" s="59"/>
      <c r="G95" s="60"/>
      <c r="H95" s="60"/>
      <c r="I95" s="137"/>
      <c r="J95" s="126"/>
      <c r="K95" s="127"/>
      <c r="L95" s="90"/>
      <c r="M95" s="137"/>
      <c r="N95" s="126"/>
      <c r="O95" s="60"/>
      <c r="P95" s="127"/>
      <c r="Q95" s="90"/>
      <c r="R95" s="137"/>
      <c r="S95" s="126"/>
      <c r="T95" s="127"/>
      <c r="U95" s="72"/>
      <c r="V95" s="125"/>
      <c r="W95" s="123"/>
      <c r="X95" s="127"/>
      <c r="Y95" s="90"/>
      <c r="Z95" s="137"/>
      <c r="AA95" s="126"/>
      <c r="AB95" s="183"/>
      <c r="AC95" s="90"/>
      <c r="AD95" s="137"/>
    </row>
    <row r="96" ht="29" customHeight="1" spans="1:30">
      <c r="A96" s="195"/>
      <c r="B96" s="56" t="s">
        <v>254</v>
      </c>
      <c r="C96" s="57"/>
      <c r="D96" s="52"/>
      <c r="E96" s="58" t="s">
        <v>304</v>
      </c>
      <c r="F96" s="59"/>
      <c r="G96" s="60"/>
      <c r="H96" s="60"/>
      <c r="I96" s="137"/>
      <c r="J96" s="126"/>
      <c r="K96" s="127"/>
      <c r="L96" s="90"/>
      <c r="M96" s="137"/>
      <c r="N96" s="126"/>
      <c r="O96" s="60"/>
      <c r="P96" s="127"/>
      <c r="Q96" s="90"/>
      <c r="R96" s="137"/>
      <c r="S96" s="123"/>
      <c r="T96" s="127"/>
      <c r="U96" s="72"/>
      <c r="V96" s="137"/>
      <c r="W96" s="123"/>
      <c r="X96" s="127"/>
      <c r="Y96" s="90"/>
      <c r="Z96" s="137"/>
      <c r="AA96" s="126"/>
      <c r="AB96" s="183"/>
      <c r="AC96" s="90"/>
      <c r="AD96" s="137"/>
    </row>
    <row r="97" customHeight="1" spans="1:30">
      <c r="A97" s="195"/>
      <c r="B97" s="56" t="s">
        <v>256</v>
      </c>
      <c r="C97" s="57"/>
      <c r="D97" s="52"/>
      <c r="E97" s="58" t="s">
        <v>290</v>
      </c>
      <c r="F97" s="59"/>
      <c r="G97" s="60"/>
      <c r="H97" s="60"/>
      <c r="I97" s="137"/>
      <c r="J97" s="126"/>
      <c r="K97" s="127"/>
      <c r="L97" s="90"/>
      <c r="M97" s="137"/>
      <c r="N97" s="126"/>
      <c r="O97" s="60"/>
      <c r="P97" s="127"/>
      <c r="Q97" s="90"/>
      <c r="R97" s="137"/>
      <c r="S97" s="123"/>
      <c r="T97" s="127"/>
      <c r="U97" s="72"/>
      <c r="V97" s="137"/>
      <c r="W97" s="123"/>
      <c r="X97" s="127"/>
      <c r="Y97" s="90"/>
      <c r="Z97" s="137"/>
      <c r="AA97" s="126"/>
      <c r="AB97" s="183"/>
      <c r="AC97" s="90"/>
      <c r="AD97" s="137"/>
    </row>
    <row r="98" customHeight="1" spans="1:30">
      <c r="A98" s="196"/>
      <c r="B98" s="62" t="s">
        <v>258</v>
      </c>
      <c r="C98" s="63"/>
      <c r="D98" s="64"/>
      <c r="E98" s="192" t="s">
        <v>267</v>
      </c>
      <c r="F98" s="193"/>
      <c r="G98" s="67"/>
      <c r="H98" s="67"/>
      <c r="I98" s="148"/>
      <c r="J98" s="133"/>
      <c r="K98" s="134"/>
      <c r="L98" s="94"/>
      <c r="M98" s="148"/>
      <c r="N98" s="133"/>
      <c r="O98" s="67"/>
      <c r="P98" s="134"/>
      <c r="Q98" s="94"/>
      <c r="R98" s="148"/>
      <c r="S98" s="129"/>
      <c r="T98" s="134"/>
      <c r="U98" s="131"/>
      <c r="V98" s="148"/>
      <c r="W98" s="129"/>
      <c r="X98" s="134"/>
      <c r="Y98" s="94"/>
      <c r="Z98" s="148"/>
      <c r="AA98" s="133"/>
      <c r="AB98" s="184"/>
      <c r="AC98" s="94"/>
      <c r="AD98" s="148"/>
    </row>
    <row r="99" customHeight="1" spans="1:30">
      <c r="A99" s="39" t="s">
        <v>213</v>
      </c>
      <c r="B99" s="40"/>
      <c r="C99" s="40"/>
      <c r="D99" s="41"/>
      <c r="E99" s="42"/>
      <c r="F99" s="43">
        <v>0</v>
      </c>
      <c r="G99" s="43"/>
      <c r="H99" s="43"/>
      <c r="I99" s="43"/>
      <c r="J99" s="115">
        <v>0</v>
      </c>
      <c r="K99" s="115"/>
      <c r="L99" s="115">
        <v>0</v>
      </c>
      <c r="M99" s="115"/>
      <c r="N99" s="115">
        <v>0</v>
      </c>
      <c r="O99" s="115"/>
      <c r="P99" s="115"/>
      <c r="Q99" s="115">
        <v>0.05</v>
      </c>
      <c r="R99" s="115"/>
      <c r="S99" s="115">
        <v>0.1</v>
      </c>
      <c r="T99" s="115"/>
      <c r="U99" s="115">
        <v>0.2</v>
      </c>
      <c r="V99" s="115"/>
      <c r="W99" s="115">
        <v>0.15</v>
      </c>
      <c r="X99" s="115"/>
      <c r="Y99" s="115">
        <v>0.1</v>
      </c>
      <c r="Z99" s="115"/>
      <c r="AA99" s="115">
        <v>0.2</v>
      </c>
      <c r="AB99" s="115"/>
      <c r="AC99" s="43">
        <v>0.2</v>
      </c>
      <c r="AD99" s="180"/>
    </row>
    <row r="100" customHeight="1" spans="1:30">
      <c r="A100" s="44" t="s">
        <v>214</v>
      </c>
      <c r="B100" s="45"/>
      <c r="C100" s="45"/>
      <c r="D100" s="46"/>
      <c r="E100" s="47"/>
      <c r="F100" s="48">
        <f>F99*D84</f>
        <v>0</v>
      </c>
      <c r="G100" s="48"/>
      <c r="H100" s="48"/>
      <c r="I100" s="48"/>
      <c r="J100" s="48">
        <f>J99*D84</f>
        <v>0</v>
      </c>
      <c r="K100" s="48"/>
      <c r="L100" s="48">
        <f>L99*D84</f>
        <v>0</v>
      </c>
      <c r="M100" s="48"/>
      <c r="N100" s="48">
        <f>N99*D84</f>
        <v>0</v>
      </c>
      <c r="O100" s="48"/>
      <c r="P100" s="48"/>
      <c r="Q100" s="48">
        <f>Q99*D84</f>
        <v>0</v>
      </c>
      <c r="R100" s="48"/>
      <c r="S100" s="48">
        <f>S99*D84</f>
        <v>0</v>
      </c>
      <c r="T100" s="48"/>
      <c r="U100" s="48">
        <f>U99*D84</f>
        <v>0</v>
      </c>
      <c r="V100" s="48"/>
      <c r="W100" s="48">
        <f>W99*D84</f>
        <v>0</v>
      </c>
      <c r="X100" s="48"/>
      <c r="Y100" s="48">
        <f>Y99*D84</f>
        <v>0</v>
      </c>
      <c r="Z100" s="48"/>
      <c r="AA100" s="48">
        <f>AA99*D84</f>
        <v>0</v>
      </c>
      <c r="AB100" s="48"/>
      <c r="AC100" s="48">
        <f>AC99*D84</f>
        <v>0</v>
      </c>
      <c r="AD100" s="181"/>
    </row>
    <row r="101" customHeight="1" spans="1:30">
      <c r="A101" s="32">
        <v>9</v>
      </c>
      <c r="B101" s="68" t="s">
        <v>210</v>
      </c>
      <c r="C101" s="34" t="s">
        <v>305</v>
      </c>
      <c r="D101" s="70"/>
      <c r="E101" s="71" t="s">
        <v>306</v>
      </c>
      <c r="F101" s="95"/>
      <c r="G101" s="86"/>
      <c r="H101" s="86"/>
      <c r="I101" s="149"/>
      <c r="J101" s="120"/>
      <c r="K101" s="121"/>
      <c r="L101" s="141"/>
      <c r="M101" s="149"/>
      <c r="N101" s="120"/>
      <c r="O101" s="86"/>
      <c r="P101" s="121"/>
      <c r="Q101" s="168"/>
      <c r="R101" s="116"/>
      <c r="S101" s="190"/>
      <c r="T101" s="170"/>
      <c r="U101" s="199"/>
      <c r="V101" s="169"/>
      <c r="W101" s="190"/>
      <c r="X101" s="170"/>
      <c r="Y101" s="168"/>
      <c r="Z101" s="116"/>
      <c r="AA101" s="190"/>
      <c r="AB101" s="198"/>
      <c r="AC101" s="141"/>
      <c r="AD101" s="163"/>
    </row>
    <row r="102" customHeight="1" spans="1:30">
      <c r="A102" s="49"/>
      <c r="B102" s="56" t="s">
        <v>217</v>
      </c>
      <c r="C102" s="79"/>
      <c r="D102" s="52"/>
      <c r="E102" s="58" t="s">
        <v>307</v>
      </c>
      <c r="F102" s="80"/>
      <c r="G102" s="60"/>
      <c r="H102" s="60"/>
      <c r="I102" s="137"/>
      <c r="J102" s="126"/>
      <c r="K102" s="127"/>
      <c r="L102" s="90"/>
      <c r="M102" s="137"/>
      <c r="N102" s="126"/>
      <c r="O102" s="60"/>
      <c r="P102" s="127"/>
      <c r="Q102" s="90"/>
      <c r="R102" s="137"/>
      <c r="S102" s="123"/>
      <c r="T102" s="124"/>
      <c r="U102" s="72"/>
      <c r="V102" s="125"/>
      <c r="W102" s="123"/>
      <c r="X102" s="124"/>
      <c r="Y102" s="90"/>
      <c r="Z102" s="137"/>
      <c r="AA102" s="126"/>
      <c r="AB102" s="183"/>
      <c r="AC102" s="90"/>
      <c r="AD102" s="137"/>
    </row>
    <row r="103" customHeight="1" spans="1:30">
      <c r="A103" s="49"/>
      <c r="B103" s="56" t="s">
        <v>219</v>
      </c>
      <c r="C103" s="79"/>
      <c r="D103" s="52"/>
      <c r="E103" s="58" t="s">
        <v>308</v>
      </c>
      <c r="F103" s="80"/>
      <c r="G103" s="60"/>
      <c r="H103" s="60"/>
      <c r="I103" s="137"/>
      <c r="J103" s="126"/>
      <c r="K103" s="127"/>
      <c r="L103" s="90"/>
      <c r="M103" s="137"/>
      <c r="N103" s="126"/>
      <c r="O103" s="60"/>
      <c r="P103" s="127"/>
      <c r="Q103" s="90"/>
      <c r="R103" s="137"/>
      <c r="S103" s="123"/>
      <c r="T103" s="124"/>
      <c r="U103" s="72"/>
      <c r="V103" s="125"/>
      <c r="W103" s="123"/>
      <c r="X103" s="124"/>
      <c r="Y103" s="90"/>
      <c r="Z103" s="137"/>
      <c r="AA103" s="126"/>
      <c r="AB103" s="183"/>
      <c r="AC103" s="90"/>
      <c r="AD103" s="137"/>
    </row>
    <row r="104" ht="34" customHeight="1" spans="1:30">
      <c r="A104" s="49"/>
      <c r="B104" s="56" t="s">
        <v>221</v>
      </c>
      <c r="C104" s="79"/>
      <c r="D104" s="52"/>
      <c r="E104" s="58" t="s">
        <v>309</v>
      </c>
      <c r="F104" s="80"/>
      <c r="G104" s="60"/>
      <c r="H104" s="60"/>
      <c r="I104" s="137"/>
      <c r="J104" s="126"/>
      <c r="K104" s="127"/>
      <c r="L104" s="90"/>
      <c r="M104" s="137"/>
      <c r="N104" s="126"/>
      <c r="O104" s="60"/>
      <c r="P104" s="127"/>
      <c r="Q104" s="90"/>
      <c r="R104" s="137"/>
      <c r="S104" s="123"/>
      <c r="T104" s="127"/>
      <c r="U104" s="72"/>
      <c r="V104" s="125"/>
      <c r="W104" s="123"/>
      <c r="X104" s="127"/>
      <c r="Y104" s="90"/>
      <c r="Z104" s="137"/>
      <c r="AA104" s="126"/>
      <c r="AB104" s="183"/>
      <c r="AC104" s="90"/>
      <c r="AD104" s="137"/>
    </row>
    <row r="105" ht="38" customHeight="1" spans="1:30">
      <c r="A105" s="49"/>
      <c r="B105" s="56" t="s">
        <v>223</v>
      </c>
      <c r="C105" s="79"/>
      <c r="D105" s="52"/>
      <c r="E105" s="58" t="s">
        <v>310</v>
      </c>
      <c r="F105" s="80"/>
      <c r="G105" s="60"/>
      <c r="H105" s="60"/>
      <c r="I105" s="137"/>
      <c r="J105" s="126"/>
      <c r="K105" s="127"/>
      <c r="L105" s="90"/>
      <c r="M105" s="137"/>
      <c r="N105" s="126"/>
      <c r="O105" s="60"/>
      <c r="P105" s="127"/>
      <c r="Q105" s="90"/>
      <c r="R105" s="137"/>
      <c r="S105" s="123"/>
      <c r="T105" s="124"/>
      <c r="U105" s="72"/>
      <c r="V105" s="125"/>
      <c r="W105" s="123"/>
      <c r="X105" s="127"/>
      <c r="Y105" s="90"/>
      <c r="Z105" s="137"/>
      <c r="AA105" s="126"/>
      <c r="AB105" s="183"/>
      <c r="AC105" s="90"/>
      <c r="AD105" s="137"/>
    </row>
    <row r="106" customHeight="1" spans="1:30">
      <c r="A106" s="49"/>
      <c r="B106" s="56" t="s">
        <v>225</v>
      </c>
      <c r="C106" s="79"/>
      <c r="D106" s="52"/>
      <c r="E106" s="58" t="s">
        <v>311</v>
      </c>
      <c r="F106" s="80"/>
      <c r="G106" s="60"/>
      <c r="H106" s="60"/>
      <c r="I106" s="137"/>
      <c r="J106" s="126"/>
      <c r="K106" s="127"/>
      <c r="L106" s="90"/>
      <c r="M106" s="137"/>
      <c r="N106" s="126"/>
      <c r="O106" s="60"/>
      <c r="P106" s="127"/>
      <c r="Q106" s="90"/>
      <c r="R106" s="137"/>
      <c r="S106" s="123"/>
      <c r="T106" s="127"/>
      <c r="U106" s="72"/>
      <c r="V106" s="137"/>
      <c r="W106" s="123"/>
      <c r="X106" s="127"/>
      <c r="Y106" s="90"/>
      <c r="Z106" s="138"/>
      <c r="AA106" s="126"/>
      <c r="AB106" s="183"/>
      <c r="AC106" s="90"/>
      <c r="AD106" s="137"/>
    </row>
    <row r="107" ht="45" customHeight="1" spans="1:30">
      <c r="A107" s="49"/>
      <c r="B107" s="56" t="s">
        <v>234</v>
      </c>
      <c r="C107" s="79"/>
      <c r="D107" s="52"/>
      <c r="E107" s="58" t="s">
        <v>312</v>
      </c>
      <c r="F107" s="80"/>
      <c r="G107" s="60"/>
      <c r="H107" s="60"/>
      <c r="I107" s="137"/>
      <c r="J107" s="126"/>
      <c r="K107" s="127"/>
      <c r="L107" s="90"/>
      <c r="M107" s="137"/>
      <c r="N107" s="126"/>
      <c r="O107" s="60"/>
      <c r="P107" s="127"/>
      <c r="Q107" s="90"/>
      <c r="R107" s="137"/>
      <c r="S107" s="123"/>
      <c r="T107" s="127"/>
      <c r="U107" s="72"/>
      <c r="V107" s="137"/>
      <c r="W107" s="123"/>
      <c r="X107" s="127"/>
      <c r="Y107" s="90"/>
      <c r="Z107" s="138"/>
      <c r="AA107" s="126"/>
      <c r="AB107" s="183"/>
      <c r="AC107" s="90"/>
      <c r="AD107" s="137"/>
    </row>
    <row r="108" ht="42" customHeight="1" spans="1:30">
      <c r="A108" s="49"/>
      <c r="B108" s="56" t="s">
        <v>236</v>
      </c>
      <c r="C108" s="79"/>
      <c r="D108" s="52"/>
      <c r="E108" s="58" t="s">
        <v>313</v>
      </c>
      <c r="F108" s="80"/>
      <c r="G108" s="60"/>
      <c r="H108" s="60"/>
      <c r="I108" s="137"/>
      <c r="J108" s="126"/>
      <c r="K108" s="127"/>
      <c r="L108" s="90"/>
      <c r="M108" s="137"/>
      <c r="N108" s="126"/>
      <c r="O108" s="60"/>
      <c r="P108" s="127"/>
      <c r="Q108" s="90"/>
      <c r="R108" s="137"/>
      <c r="S108" s="123"/>
      <c r="T108" s="127"/>
      <c r="U108" s="90"/>
      <c r="V108" s="137"/>
      <c r="W108" s="123"/>
      <c r="X108" s="127"/>
      <c r="Y108" s="90"/>
      <c r="Z108" s="138"/>
      <c r="AA108" s="126"/>
      <c r="AB108" s="183"/>
      <c r="AC108" s="90"/>
      <c r="AD108" s="137"/>
    </row>
    <row r="109" ht="39" customHeight="1" spans="1:30">
      <c r="A109" s="49"/>
      <c r="B109" s="56" t="s">
        <v>238</v>
      </c>
      <c r="C109" s="79"/>
      <c r="D109" s="52"/>
      <c r="E109" s="58" t="s">
        <v>314</v>
      </c>
      <c r="F109" s="80"/>
      <c r="G109" s="60"/>
      <c r="H109" s="60"/>
      <c r="I109" s="137"/>
      <c r="J109" s="126"/>
      <c r="K109" s="127"/>
      <c r="L109" s="90"/>
      <c r="M109" s="137"/>
      <c r="N109" s="126"/>
      <c r="O109" s="60"/>
      <c r="P109" s="127"/>
      <c r="Q109" s="90"/>
      <c r="R109" s="137"/>
      <c r="S109" s="123"/>
      <c r="T109" s="127"/>
      <c r="U109" s="90"/>
      <c r="V109" s="137"/>
      <c r="W109" s="123"/>
      <c r="X109" s="127"/>
      <c r="Y109" s="90"/>
      <c r="Z109" s="138"/>
      <c r="AA109" s="126"/>
      <c r="AB109" s="183"/>
      <c r="AC109" s="90"/>
      <c r="AD109" s="137"/>
    </row>
    <row r="110" customHeight="1" spans="1:30">
      <c r="A110" s="49"/>
      <c r="B110" s="56" t="s">
        <v>248</v>
      </c>
      <c r="C110" s="79"/>
      <c r="D110" s="52"/>
      <c r="E110" s="58" t="s">
        <v>315</v>
      </c>
      <c r="F110" s="80"/>
      <c r="G110" s="60"/>
      <c r="H110" s="60"/>
      <c r="I110" s="137"/>
      <c r="J110" s="126"/>
      <c r="K110" s="127"/>
      <c r="L110" s="90"/>
      <c r="M110" s="137"/>
      <c r="N110" s="126"/>
      <c r="O110" s="60"/>
      <c r="P110" s="127"/>
      <c r="Q110" s="90"/>
      <c r="R110" s="137"/>
      <c r="S110" s="126"/>
      <c r="T110" s="127"/>
      <c r="U110" s="72"/>
      <c r="V110" s="137"/>
      <c r="W110" s="123"/>
      <c r="X110" s="124"/>
      <c r="Y110" s="90"/>
      <c r="Z110" s="137"/>
      <c r="AA110" s="126"/>
      <c r="AB110" s="183"/>
      <c r="AC110" s="90"/>
      <c r="AD110" s="137"/>
    </row>
    <row r="111" customHeight="1" spans="1:30">
      <c r="A111" s="49"/>
      <c r="B111" s="56" t="s">
        <v>250</v>
      </c>
      <c r="C111" s="79"/>
      <c r="D111" s="52"/>
      <c r="E111" s="58" t="s">
        <v>220</v>
      </c>
      <c r="F111" s="80"/>
      <c r="G111" s="60"/>
      <c r="H111" s="60"/>
      <c r="I111" s="137"/>
      <c r="J111" s="126"/>
      <c r="K111" s="127"/>
      <c r="L111" s="90"/>
      <c r="M111" s="137"/>
      <c r="N111" s="126"/>
      <c r="O111" s="60"/>
      <c r="P111" s="127"/>
      <c r="Q111" s="90"/>
      <c r="R111" s="137"/>
      <c r="S111" s="123"/>
      <c r="T111" s="124"/>
      <c r="U111" s="72"/>
      <c r="V111" s="125"/>
      <c r="W111" s="123"/>
      <c r="X111" s="127"/>
      <c r="Y111" s="90"/>
      <c r="Z111" s="138"/>
      <c r="AA111" s="126"/>
      <c r="AB111" s="183"/>
      <c r="AC111" s="90"/>
      <c r="AD111" s="137"/>
    </row>
    <row r="112" customHeight="1" spans="1:30">
      <c r="A112" s="49"/>
      <c r="B112" s="56" t="s">
        <v>252</v>
      </c>
      <c r="C112" s="79"/>
      <c r="D112" s="52"/>
      <c r="E112" s="58" t="s">
        <v>273</v>
      </c>
      <c r="F112" s="80"/>
      <c r="G112" s="60"/>
      <c r="H112" s="60"/>
      <c r="I112" s="137"/>
      <c r="J112" s="126"/>
      <c r="K112" s="127"/>
      <c r="L112" s="90"/>
      <c r="M112" s="137"/>
      <c r="N112" s="126"/>
      <c r="O112" s="60"/>
      <c r="P112" s="127"/>
      <c r="Q112" s="90"/>
      <c r="R112" s="137"/>
      <c r="S112" s="123"/>
      <c r="T112" s="127"/>
      <c r="U112" s="72"/>
      <c r="V112" s="125"/>
      <c r="W112" s="123"/>
      <c r="X112" s="124"/>
      <c r="Y112" s="90"/>
      <c r="Z112" s="138"/>
      <c r="AA112" s="126"/>
      <c r="AB112" s="183"/>
      <c r="AC112" s="90"/>
      <c r="AD112" s="137"/>
    </row>
    <row r="113" customHeight="1" spans="1:30">
      <c r="A113" s="49"/>
      <c r="B113" s="56" t="s">
        <v>254</v>
      </c>
      <c r="C113" s="79"/>
      <c r="D113" s="52"/>
      <c r="E113" s="58" t="s">
        <v>249</v>
      </c>
      <c r="F113" s="80"/>
      <c r="G113" s="60"/>
      <c r="H113" s="60"/>
      <c r="I113" s="137"/>
      <c r="J113" s="126"/>
      <c r="K113" s="127"/>
      <c r="L113" s="90"/>
      <c r="M113" s="137"/>
      <c r="N113" s="126"/>
      <c r="O113" s="60"/>
      <c r="P113" s="127"/>
      <c r="Q113" s="90"/>
      <c r="R113" s="137"/>
      <c r="S113" s="123"/>
      <c r="T113" s="127"/>
      <c r="U113" s="72"/>
      <c r="V113" s="125"/>
      <c r="W113" s="123"/>
      <c r="X113" s="127"/>
      <c r="Y113" s="90"/>
      <c r="Z113" s="137"/>
      <c r="AA113" s="126"/>
      <c r="AB113" s="183"/>
      <c r="AC113" s="90"/>
      <c r="AD113" s="137"/>
    </row>
    <row r="114" customHeight="1" spans="1:30">
      <c r="A114" s="49"/>
      <c r="B114" s="56" t="s">
        <v>256</v>
      </c>
      <c r="C114" s="79"/>
      <c r="D114" s="52"/>
      <c r="E114" s="58" t="s">
        <v>316</v>
      </c>
      <c r="F114" s="80"/>
      <c r="G114" s="60"/>
      <c r="H114" s="60"/>
      <c r="I114" s="137"/>
      <c r="J114" s="126"/>
      <c r="K114" s="127"/>
      <c r="L114" s="90"/>
      <c r="M114" s="137"/>
      <c r="N114" s="126"/>
      <c r="O114" s="60"/>
      <c r="P114" s="127"/>
      <c r="Q114" s="90"/>
      <c r="R114" s="137"/>
      <c r="S114" s="123"/>
      <c r="T114" s="127"/>
      <c r="U114" s="72"/>
      <c r="V114" s="137"/>
      <c r="W114" s="123"/>
      <c r="X114" s="127"/>
      <c r="Y114" s="90"/>
      <c r="Z114" s="137"/>
      <c r="AA114" s="126"/>
      <c r="AB114" s="183"/>
      <c r="AC114" s="90"/>
      <c r="AD114" s="137"/>
    </row>
    <row r="115" customHeight="1" spans="1:30">
      <c r="A115" s="49"/>
      <c r="B115" s="56" t="s">
        <v>258</v>
      </c>
      <c r="C115" s="79"/>
      <c r="D115" s="52"/>
      <c r="E115" s="58" t="s">
        <v>290</v>
      </c>
      <c r="F115" s="80"/>
      <c r="G115" s="60"/>
      <c r="H115" s="60"/>
      <c r="I115" s="137"/>
      <c r="J115" s="126"/>
      <c r="K115" s="127"/>
      <c r="L115" s="90"/>
      <c r="M115" s="137"/>
      <c r="N115" s="126"/>
      <c r="O115" s="60"/>
      <c r="P115" s="127"/>
      <c r="Q115" s="72"/>
      <c r="R115" s="137"/>
      <c r="S115" s="123"/>
      <c r="T115" s="127"/>
      <c r="U115" s="72"/>
      <c r="V115" s="137"/>
      <c r="W115" s="123"/>
      <c r="X115" s="127"/>
      <c r="Y115" s="90"/>
      <c r="Z115" s="137"/>
      <c r="AA115" s="126"/>
      <c r="AB115" s="183"/>
      <c r="AC115" s="90"/>
      <c r="AD115" s="137"/>
    </row>
    <row r="116" customHeight="1" spans="1:30">
      <c r="A116" s="61"/>
      <c r="B116" s="56" t="s">
        <v>260</v>
      </c>
      <c r="C116" s="82"/>
      <c r="D116" s="64"/>
      <c r="E116" s="192" t="s">
        <v>267</v>
      </c>
      <c r="F116" s="193"/>
      <c r="G116" s="67"/>
      <c r="H116" s="67"/>
      <c r="I116" s="148"/>
      <c r="J116" s="133"/>
      <c r="K116" s="134"/>
      <c r="L116" s="94"/>
      <c r="M116" s="148"/>
      <c r="N116" s="133"/>
      <c r="O116" s="67"/>
      <c r="P116" s="134"/>
      <c r="Q116" s="131"/>
      <c r="R116" s="148"/>
      <c r="S116" s="129"/>
      <c r="T116" s="134"/>
      <c r="U116" s="131"/>
      <c r="V116" s="148"/>
      <c r="W116" s="129"/>
      <c r="X116" s="134"/>
      <c r="Y116" s="94"/>
      <c r="Z116" s="148"/>
      <c r="AA116" s="133"/>
      <c r="AB116" s="184"/>
      <c r="AC116" s="94"/>
      <c r="AD116" s="148"/>
    </row>
    <row r="117" customHeight="1" spans="1:30">
      <c r="A117" s="39" t="s">
        <v>213</v>
      </c>
      <c r="B117" s="40"/>
      <c r="C117" s="40"/>
      <c r="D117" s="41"/>
      <c r="E117" s="42"/>
      <c r="F117" s="43">
        <v>0</v>
      </c>
      <c r="G117" s="43"/>
      <c r="H117" s="43"/>
      <c r="I117" s="43"/>
      <c r="J117" s="115">
        <v>0</v>
      </c>
      <c r="K117" s="115"/>
      <c r="L117" s="115">
        <v>0</v>
      </c>
      <c r="M117" s="115"/>
      <c r="N117" s="115">
        <v>0</v>
      </c>
      <c r="O117" s="115"/>
      <c r="P117" s="115"/>
      <c r="Q117" s="115">
        <v>0.05</v>
      </c>
      <c r="R117" s="115"/>
      <c r="S117" s="115">
        <v>0.1</v>
      </c>
      <c r="T117" s="115"/>
      <c r="U117" s="115">
        <v>0.2</v>
      </c>
      <c r="V117" s="115"/>
      <c r="W117" s="115">
        <v>0.15</v>
      </c>
      <c r="X117" s="115"/>
      <c r="Y117" s="115">
        <v>0.1</v>
      </c>
      <c r="Z117" s="115"/>
      <c r="AA117" s="115">
        <v>0.2</v>
      </c>
      <c r="AB117" s="115"/>
      <c r="AC117" s="43">
        <v>0.2</v>
      </c>
      <c r="AD117" s="180"/>
    </row>
    <row r="118" customHeight="1" spans="1:30">
      <c r="A118" s="44" t="s">
        <v>214</v>
      </c>
      <c r="B118" s="45"/>
      <c r="C118" s="45"/>
      <c r="D118" s="46"/>
      <c r="E118" s="47"/>
      <c r="F118" s="48">
        <f>F117*D101</f>
        <v>0</v>
      </c>
      <c r="G118" s="48"/>
      <c r="H118" s="48"/>
      <c r="I118" s="48"/>
      <c r="J118" s="48">
        <f>J117*D101</f>
        <v>0</v>
      </c>
      <c r="K118" s="48"/>
      <c r="L118" s="48">
        <f>L117*D101</f>
        <v>0</v>
      </c>
      <c r="M118" s="48"/>
      <c r="N118" s="48">
        <f>N117*D101</f>
        <v>0</v>
      </c>
      <c r="O118" s="48"/>
      <c r="P118" s="48"/>
      <c r="Q118" s="48">
        <f>Q117*D101</f>
        <v>0</v>
      </c>
      <c r="R118" s="48"/>
      <c r="S118" s="48">
        <f>S117*D101</f>
        <v>0</v>
      </c>
      <c r="T118" s="48"/>
      <c r="U118" s="48">
        <f>U117*D101</f>
        <v>0</v>
      </c>
      <c r="V118" s="48"/>
      <c r="W118" s="48">
        <f>W117*D101</f>
        <v>0</v>
      </c>
      <c r="X118" s="48"/>
      <c r="Y118" s="48">
        <f>Y117*D101</f>
        <v>0</v>
      </c>
      <c r="Z118" s="48"/>
      <c r="AA118" s="48">
        <f>AA117*D101</f>
        <v>0</v>
      </c>
      <c r="AB118" s="48"/>
      <c r="AC118" s="48">
        <f>AC117*D101</f>
        <v>0</v>
      </c>
      <c r="AD118" s="181"/>
    </row>
    <row r="119" customHeight="1" spans="1:30">
      <c r="A119" s="32">
        <v>10</v>
      </c>
      <c r="B119" s="68" t="s">
        <v>210</v>
      </c>
      <c r="C119" s="34" t="s">
        <v>317</v>
      </c>
      <c r="D119" s="70"/>
      <c r="E119" s="71" t="s">
        <v>318</v>
      </c>
      <c r="F119" s="197"/>
      <c r="G119" s="86"/>
      <c r="H119" s="86"/>
      <c r="I119" s="149"/>
      <c r="J119" s="120"/>
      <c r="K119" s="121"/>
      <c r="L119" s="141"/>
      <c r="M119" s="149"/>
      <c r="N119" s="120"/>
      <c r="O119" s="86"/>
      <c r="P119" s="121"/>
      <c r="Q119" s="168"/>
      <c r="R119" s="169"/>
      <c r="S119" s="190"/>
      <c r="T119" s="121"/>
      <c r="U119" s="199"/>
      <c r="V119" s="149"/>
      <c r="W119" s="190"/>
      <c r="X119" s="121"/>
      <c r="Y119" s="168"/>
      <c r="Z119" s="149"/>
      <c r="AA119" s="190"/>
      <c r="AB119" s="198"/>
      <c r="AC119" s="141"/>
      <c r="AD119" s="163"/>
    </row>
    <row r="120" ht="38" customHeight="1" spans="1:30">
      <c r="A120" s="49"/>
      <c r="B120" s="56" t="s">
        <v>217</v>
      </c>
      <c r="C120" s="79"/>
      <c r="D120" s="52"/>
      <c r="E120" s="58" t="s">
        <v>319</v>
      </c>
      <c r="F120" s="80"/>
      <c r="G120" s="60"/>
      <c r="H120" s="60"/>
      <c r="I120" s="137"/>
      <c r="J120" s="126"/>
      <c r="K120" s="127"/>
      <c r="L120" s="90"/>
      <c r="M120" s="137"/>
      <c r="N120" s="126"/>
      <c r="O120" s="60"/>
      <c r="P120" s="127"/>
      <c r="Q120" s="72"/>
      <c r="R120" s="125"/>
      <c r="S120" s="123"/>
      <c r="T120" s="127"/>
      <c r="U120" s="72"/>
      <c r="V120" s="137"/>
      <c r="W120" s="123"/>
      <c r="X120" s="127"/>
      <c r="Y120" s="90"/>
      <c r="Z120" s="137"/>
      <c r="AA120" s="126"/>
      <c r="AB120" s="183"/>
      <c r="AC120" s="90"/>
      <c r="AD120" s="137"/>
    </row>
    <row r="121" customHeight="1" spans="1:30">
      <c r="A121" s="49"/>
      <c r="B121" s="56" t="s">
        <v>219</v>
      </c>
      <c r="C121" s="79"/>
      <c r="D121" s="52"/>
      <c r="E121" s="58" t="s">
        <v>320</v>
      </c>
      <c r="F121" s="80"/>
      <c r="G121" s="60"/>
      <c r="H121" s="60"/>
      <c r="I121" s="137"/>
      <c r="J121" s="126"/>
      <c r="K121" s="127"/>
      <c r="L121" s="90"/>
      <c r="M121" s="137"/>
      <c r="N121" s="126"/>
      <c r="O121" s="60"/>
      <c r="P121" s="127"/>
      <c r="Q121" s="72"/>
      <c r="R121" s="137"/>
      <c r="S121" s="123"/>
      <c r="T121" s="124"/>
      <c r="U121" s="72"/>
      <c r="V121" s="125"/>
      <c r="W121" s="123"/>
      <c r="X121" s="124"/>
      <c r="Y121" s="90"/>
      <c r="Z121" s="137"/>
      <c r="AA121" s="126"/>
      <c r="AB121" s="183"/>
      <c r="AC121" s="90"/>
      <c r="AD121" s="137"/>
    </row>
    <row r="122" customHeight="1" spans="1:30">
      <c r="A122" s="49"/>
      <c r="B122" s="56" t="s">
        <v>221</v>
      </c>
      <c r="C122" s="79"/>
      <c r="D122" s="52"/>
      <c r="E122" s="58" t="s">
        <v>321</v>
      </c>
      <c r="F122" s="80"/>
      <c r="G122" s="60"/>
      <c r="H122" s="60"/>
      <c r="I122" s="137"/>
      <c r="J122" s="126"/>
      <c r="K122" s="127"/>
      <c r="L122" s="90"/>
      <c r="M122" s="137"/>
      <c r="N122" s="126"/>
      <c r="O122" s="60"/>
      <c r="P122" s="127"/>
      <c r="Q122" s="72"/>
      <c r="R122" s="137"/>
      <c r="S122" s="123"/>
      <c r="T122" s="124"/>
      <c r="U122" s="72"/>
      <c r="V122" s="125"/>
      <c r="W122" s="123"/>
      <c r="X122" s="124"/>
      <c r="Y122" s="90"/>
      <c r="Z122" s="137"/>
      <c r="AA122" s="126"/>
      <c r="AB122" s="183"/>
      <c r="AC122" s="90"/>
      <c r="AD122" s="137"/>
    </row>
    <row r="123" customHeight="1" spans="1:30">
      <c r="A123" s="49"/>
      <c r="B123" s="56" t="s">
        <v>223</v>
      </c>
      <c r="C123" s="79"/>
      <c r="D123" s="52"/>
      <c r="E123" s="58" t="s">
        <v>273</v>
      </c>
      <c r="F123" s="80"/>
      <c r="G123" s="60"/>
      <c r="H123" s="60"/>
      <c r="I123" s="137"/>
      <c r="J123" s="126"/>
      <c r="K123" s="127"/>
      <c r="L123" s="90"/>
      <c r="M123" s="137"/>
      <c r="N123" s="126"/>
      <c r="O123" s="60"/>
      <c r="P123" s="127"/>
      <c r="Q123" s="90"/>
      <c r="R123" s="137"/>
      <c r="S123" s="123"/>
      <c r="T123" s="127"/>
      <c r="U123" s="72"/>
      <c r="V123" s="125"/>
      <c r="W123" s="123"/>
      <c r="X123" s="127"/>
      <c r="Y123" s="90"/>
      <c r="Z123" s="138"/>
      <c r="AA123" s="126"/>
      <c r="AB123" s="183"/>
      <c r="AC123" s="90"/>
      <c r="AD123" s="137"/>
    </row>
    <row r="124" customHeight="1" spans="1:30">
      <c r="A124" s="49"/>
      <c r="B124" s="56" t="s">
        <v>225</v>
      </c>
      <c r="C124" s="79"/>
      <c r="D124" s="52"/>
      <c r="E124" s="58" t="s">
        <v>249</v>
      </c>
      <c r="F124" s="80"/>
      <c r="G124" s="60"/>
      <c r="H124" s="60"/>
      <c r="I124" s="137"/>
      <c r="J124" s="126"/>
      <c r="K124" s="127"/>
      <c r="L124" s="90"/>
      <c r="M124" s="137"/>
      <c r="N124" s="126"/>
      <c r="O124" s="60"/>
      <c r="P124" s="127"/>
      <c r="Q124" s="90"/>
      <c r="R124" s="137"/>
      <c r="S124" s="123"/>
      <c r="T124" s="127"/>
      <c r="U124" s="72"/>
      <c r="V124" s="125"/>
      <c r="W124" s="123"/>
      <c r="X124" s="127"/>
      <c r="Y124" s="90"/>
      <c r="Z124" s="138"/>
      <c r="AA124" s="126"/>
      <c r="AB124" s="183"/>
      <c r="AC124" s="90"/>
      <c r="AD124" s="137"/>
    </row>
    <row r="125" customHeight="1" spans="1:30">
      <c r="A125" s="49"/>
      <c r="B125" s="56" t="s">
        <v>234</v>
      </c>
      <c r="C125" s="79"/>
      <c r="D125" s="52"/>
      <c r="E125" s="58" t="s">
        <v>322</v>
      </c>
      <c r="F125" s="80"/>
      <c r="G125" s="60"/>
      <c r="H125" s="60"/>
      <c r="I125" s="137"/>
      <c r="J125" s="126"/>
      <c r="K125" s="127"/>
      <c r="L125" s="90"/>
      <c r="M125" s="137"/>
      <c r="N125" s="126"/>
      <c r="O125" s="60"/>
      <c r="P125" s="127"/>
      <c r="Q125" s="90"/>
      <c r="R125" s="137"/>
      <c r="S125" s="123"/>
      <c r="T125" s="127"/>
      <c r="U125" s="72"/>
      <c r="V125" s="137"/>
      <c r="W125" s="123"/>
      <c r="X125" s="127"/>
      <c r="Y125" s="90"/>
      <c r="Z125" s="138"/>
      <c r="AA125" s="126"/>
      <c r="AB125" s="183"/>
      <c r="AC125" s="90"/>
      <c r="AD125" s="137"/>
    </row>
    <row r="126" customHeight="1" spans="1:30">
      <c r="A126" s="49"/>
      <c r="B126" s="56" t="s">
        <v>236</v>
      </c>
      <c r="C126" s="79"/>
      <c r="D126" s="52"/>
      <c r="E126" s="58" t="s">
        <v>290</v>
      </c>
      <c r="F126" s="80"/>
      <c r="G126" s="60"/>
      <c r="H126" s="60"/>
      <c r="I126" s="137"/>
      <c r="J126" s="126"/>
      <c r="K126" s="127"/>
      <c r="L126" s="90"/>
      <c r="M126" s="137"/>
      <c r="N126" s="126"/>
      <c r="O126" s="60"/>
      <c r="P126" s="127"/>
      <c r="Q126" s="72"/>
      <c r="R126" s="137"/>
      <c r="S126" s="123"/>
      <c r="T126" s="127"/>
      <c r="U126" s="72"/>
      <c r="V126" s="137"/>
      <c r="W126" s="123"/>
      <c r="X126" s="127"/>
      <c r="Y126" s="90"/>
      <c r="Z126" s="137"/>
      <c r="AA126" s="126"/>
      <c r="AB126" s="183"/>
      <c r="AC126" s="90"/>
      <c r="AD126" s="137"/>
    </row>
    <row r="127" customHeight="1" spans="1:30">
      <c r="A127" s="61"/>
      <c r="B127" s="88" t="s">
        <v>238</v>
      </c>
      <c r="C127" s="82"/>
      <c r="D127" s="64"/>
      <c r="E127" s="192" t="s">
        <v>267</v>
      </c>
      <c r="F127" s="193"/>
      <c r="G127" s="67"/>
      <c r="H127" s="67"/>
      <c r="I127" s="148"/>
      <c r="J127" s="133"/>
      <c r="K127" s="134"/>
      <c r="L127" s="94"/>
      <c r="M127" s="148"/>
      <c r="N127" s="133"/>
      <c r="O127" s="67"/>
      <c r="P127" s="134"/>
      <c r="Q127" s="131"/>
      <c r="R127" s="148"/>
      <c r="S127" s="129"/>
      <c r="T127" s="134"/>
      <c r="U127" s="131"/>
      <c r="V127" s="148"/>
      <c r="W127" s="129"/>
      <c r="X127" s="134"/>
      <c r="Y127" s="94"/>
      <c r="Z127" s="148"/>
      <c r="AA127" s="133"/>
      <c r="AB127" s="184"/>
      <c r="AC127" s="94"/>
      <c r="AD127" s="148"/>
    </row>
    <row r="128" customHeight="1" spans="1:30">
      <c r="A128" s="39" t="s">
        <v>213</v>
      </c>
      <c r="B128" s="40"/>
      <c r="C128" s="40"/>
      <c r="D128" s="41"/>
      <c r="E128" s="42"/>
      <c r="F128" s="43">
        <v>0</v>
      </c>
      <c r="G128" s="43"/>
      <c r="H128" s="43"/>
      <c r="I128" s="43"/>
      <c r="J128" s="115">
        <v>0</v>
      </c>
      <c r="K128" s="115"/>
      <c r="L128" s="115">
        <v>0</v>
      </c>
      <c r="M128" s="115"/>
      <c r="N128" s="115">
        <v>0</v>
      </c>
      <c r="O128" s="115"/>
      <c r="P128" s="115"/>
      <c r="Q128" s="115">
        <v>0.05</v>
      </c>
      <c r="R128" s="115"/>
      <c r="S128" s="115">
        <v>0.1</v>
      </c>
      <c r="T128" s="115"/>
      <c r="U128" s="115">
        <v>0.2</v>
      </c>
      <c r="V128" s="115"/>
      <c r="W128" s="115">
        <v>0.15</v>
      </c>
      <c r="X128" s="115"/>
      <c r="Y128" s="115">
        <v>0.1</v>
      </c>
      <c r="Z128" s="115"/>
      <c r="AA128" s="115">
        <v>0.2</v>
      </c>
      <c r="AB128" s="115"/>
      <c r="AC128" s="43">
        <v>0.2</v>
      </c>
      <c r="AD128" s="180"/>
    </row>
    <row r="129" customHeight="1" spans="1:30">
      <c r="A129" s="44" t="s">
        <v>214</v>
      </c>
      <c r="B129" s="45"/>
      <c r="C129" s="45"/>
      <c r="D129" s="46"/>
      <c r="E129" s="47"/>
      <c r="F129" s="48">
        <f>F128*D119</f>
        <v>0</v>
      </c>
      <c r="G129" s="48"/>
      <c r="H129" s="48"/>
      <c r="I129" s="48"/>
      <c r="J129" s="48">
        <f>J128*D119</f>
        <v>0</v>
      </c>
      <c r="K129" s="48"/>
      <c r="L129" s="48">
        <f>L128*D119</f>
        <v>0</v>
      </c>
      <c r="M129" s="48"/>
      <c r="N129" s="48">
        <f>N128*D119</f>
        <v>0</v>
      </c>
      <c r="O129" s="48"/>
      <c r="P129" s="48"/>
      <c r="Q129" s="48">
        <f>Q128*D119</f>
        <v>0</v>
      </c>
      <c r="R129" s="48"/>
      <c r="S129" s="48">
        <f>S128*D119</f>
        <v>0</v>
      </c>
      <c r="T129" s="48"/>
      <c r="U129" s="48">
        <f>U128*D119</f>
        <v>0</v>
      </c>
      <c r="V129" s="48"/>
      <c r="W129" s="48">
        <f>W128*D119</f>
        <v>0</v>
      </c>
      <c r="X129" s="48"/>
      <c r="Y129" s="48">
        <f>Y128*D119</f>
        <v>0</v>
      </c>
      <c r="Z129" s="48"/>
      <c r="AA129" s="48">
        <f>AA128*D119</f>
        <v>0</v>
      </c>
      <c r="AB129" s="48"/>
      <c r="AC129" s="48">
        <f>AC128*D119</f>
        <v>0</v>
      </c>
      <c r="AD129" s="181"/>
    </row>
    <row r="130" customHeight="1" spans="1:30">
      <c r="A130" s="32">
        <v>11</v>
      </c>
      <c r="B130" s="68" t="s">
        <v>210</v>
      </c>
      <c r="C130" s="34" t="s">
        <v>323</v>
      </c>
      <c r="D130" s="70"/>
      <c r="E130" s="71" t="s">
        <v>324</v>
      </c>
      <c r="F130" s="95"/>
      <c r="G130" s="86"/>
      <c r="H130" s="86"/>
      <c r="I130" s="149"/>
      <c r="J130" s="120"/>
      <c r="K130" s="121"/>
      <c r="L130" s="141"/>
      <c r="M130" s="149"/>
      <c r="N130" s="120"/>
      <c r="O130" s="86"/>
      <c r="P130" s="121"/>
      <c r="Q130" s="168"/>
      <c r="R130" s="116"/>
      <c r="S130" s="190"/>
      <c r="T130" s="170"/>
      <c r="U130" s="199"/>
      <c r="V130" s="169"/>
      <c r="W130" s="190"/>
      <c r="X130" s="170"/>
      <c r="Y130" s="168"/>
      <c r="Z130" s="116"/>
      <c r="AA130" s="190"/>
      <c r="AB130" s="198"/>
      <c r="AC130" s="141"/>
      <c r="AD130" s="163"/>
    </row>
    <row r="131" customHeight="1" spans="1:30">
      <c r="A131" s="49"/>
      <c r="B131" s="56" t="s">
        <v>217</v>
      </c>
      <c r="C131" s="79"/>
      <c r="D131" s="52"/>
      <c r="E131" s="53" t="s">
        <v>308</v>
      </c>
      <c r="F131" s="59"/>
      <c r="G131" s="60"/>
      <c r="H131" s="60"/>
      <c r="I131" s="137"/>
      <c r="J131" s="126"/>
      <c r="K131" s="127"/>
      <c r="L131" s="90"/>
      <c r="M131" s="137"/>
      <c r="N131" s="126"/>
      <c r="O131" s="60"/>
      <c r="P131" s="127"/>
      <c r="Q131" s="72"/>
      <c r="R131" s="137"/>
      <c r="S131" s="123"/>
      <c r="T131" s="124"/>
      <c r="U131" s="72"/>
      <c r="V131" s="125"/>
      <c r="W131" s="123"/>
      <c r="X131" s="124"/>
      <c r="Y131" s="90"/>
      <c r="Z131" s="137"/>
      <c r="AA131" s="126"/>
      <c r="AB131" s="183"/>
      <c r="AC131" s="90"/>
      <c r="AD131" s="137"/>
    </row>
    <row r="132" customHeight="1" spans="1:30">
      <c r="A132" s="49"/>
      <c r="B132" s="56" t="s">
        <v>219</v>
      </c>
      <c r="C132" s="79"/>
      <c r="D132" s="52"/>
      <c r="E132" s="53" t="s">
        <v>325</v>
      </c>
      <c r="F132" s="59"/>
      <c r="G132" s="60"/>
      <c r="H132" s="60"/>
      <c r="I132" s="137"/>
      <c r="J132" s="126"/>
      <c r="K132" s="127"/>
      <c r="L132" s="90"/>
      <c r="M132" s="137"/>
      <c r="N132" s="126"/>
      <c r="O132" s="60"/>
      <c r="P132" s="127"/>
      <c r="Q132" s="72"/>
      <c r="R132" s="137"/>
      <c r="S132" s="126"/>
      <c r="T132" s="127"/>
      <c r="U132" s="72"/>
      <c r="V132" s="137"/>
      <c r="W132" s="123"/>
      <c r="X132" s="127"/>
      <c r="Y132" s="90"/>
      <c r="Z132" s="138"/>
      <c r="AA132" s="126"/>
      <c r="AB132" s="183"/>
      <c r="AC132" s="90"/>
      <c r="AD132" s="137"/>
    </row>
    <row r="133" customHeight="1" spans="1:30">
      <c r="A133" s="49"/>
      <c r="B133" s="56" t="s">
        <v>221</v>
      </c>
      <c r="C133" s="79"/>
      <c r="D133" s="52"/>
      <c r="E133" s="58" t="s">
        <v>326</v>
      </c>
      <c r="F133" s="59"/>
      <c r="G133" s="60"/>
      <c r="H133" s="60"/>
      <c r="I133" s="137"/>
      <c r="J133" s="126"/>
      <c r="K133" s="127"/>
      <c r="L133" s="90"/>
      <c r="M133" s="137"/>
      <c r="N133" s="126"/>
      <c r="O133" s="60"/>
      <c r="P133" s="127"/>
      <c r="Q133" s="90"/>
      <c r="R133" s="137"/>
      <c r="S133" s="126"/>
      <c r="T133" s="127"/>
      <c r="U133" s="72"/>
      <c r="V133" s="137"/>
      <c r="W133" s="123"/>
      <c r="X133" s="124"/>
      <c r="Y133" s="90"/>
      <c r="Z133" s="137"/>
      <c r="AA133" s="126"/>
      <c r="AB133" s="183"/>
      <c r="AC133" s="90"/>
      <c r="AD133" s="137"/>
    </row>
    <row r="134" customHeight="1" spans="1:30">
      <c r="A134" s="49"/>
      <c r="B134" s="56" t="s">
        <v>223</v>
      </c>
      <c r="C134" s="79"/>
      <c r="D134" s="52"/>
      <c r="E134" s="58" t="s">
        <v>327</v>
      </c>
      <c r="F134" s="59"/>
      <c r="G134" s="60"/>
      <c r="H134" s="60"/>
      <c r="I134" s="137"/>
      <c r="J134" s="126"/>
      <c r="K134" s="127"/>
      <c r="L134" s="90"/>
      <c r="M134" s="137"/>
      <c r="N134" s="126"/>
      <c r="O134" s="60"/>
      <c r="P134" s="127"/>
      <c r="Q134" s="90"/>
      <c r="R134" s="137"/>
      <c r="S134" s="126"/>
      <c r="T134" s="127"/>
      <c r="U134" s="72"/>
      <c r="V134" s="137"/>
      <c r="W134" s="123"/>
      <c r="X134" s="124"/>
      <c r="Y134" s="90"/>
      <c r="Z134" s="137"/>
      <c r="AA134" s="126"/>
      <c r="AB134" s="183"/>
      <c r="AC134" s="90"/>
      <c r="AD134" s="137"/>
    </row>
    <row r="135" customHeight="1" spans="1:30">
      <c r="A135" s="49"/>
      <c r="B135" s="56" t="s">
        <v>234</v>
      </c>
      <c r="C135" s="79"/>
      <c r="D135" s="52"/>
      <c r="E135" s="58" t="s">
        <v>273</v>
      </c>
      <c r="F135" s="59"/>
      <c r="G135" s="60"/>
      <c r="H135" s="60"/>
      <c r="I135" s="137"/>
      <c r="J135" s="126"/>
      <c r="K135" s="127"/>
      <c r="L135" s="90"/>
      <c r="M135" s="137"/>
      <c r="N135" s="126"/>
      <c r="O135" s="60"/>
      <c r="P135" s="127"/>
      <c r="Q135" s="90"/>
      <c r="R135" s="137"/>
      <c r="S135" s="126"/>
      <c r="T135" s="127"/>
      <c r="U135" s="72"/>
      <c r="V135" s="125"/>
      <c r="W135" s="123"/>
      <c r="X135" s="124"/>
      <c r="Y135" s="90"/>
      <c r="Z135" s="138"/>
      <c r="AA135" s="126"/>
      <c r="AB135" s="183"/>
      <c r="AC135" s="90"/>
      <c r="AD135" s="137"/>
    </row>
    <row r="136" customHeight="1" spans="1:30">
      <c r="A136" s="49"/>
      <c r="B136" s="56" t="s">
        <v>236</v>
      </c>
      <c r="C136" s="79"/>
      <c r="D136" s="52"/>
      <c r="E136" s="191" t="s">
        <v>249</v>
      </c>
      <c r="F136" s="59"/>
      <c r="G136" s="60"/>
      <c r="H136" s="60"/>
      <c r="I136" s="137"/>
      <c r="J136" s="126"/>
      <c r="K136" s="127"/>
      <c r="L136" s="90"/>
      <c r="M136" s="137"/>
      <c r="N136" s="126"/>
      <c r="O136" s="60"/>
      <c r="P136" s="127"/>
      <c r="Q136" s="90"/>
      <c r="R136" s="137"/>
      <c r="S136" s="126"/>
      <c r="T136" s="127"/>
      <c r="U136" s="72"/>
      <c r="V136" s="125"/>
      <c r="W136" s="123"/>
      <c r="X136" s="127"/>
      <c r="Y136" s="90"/>
      <c r="Z136" s="138"/>
      <c r="AA136" s="126"/>
      <c r="AB136" s="183"/>
      <c r="AC136" s="90"/>
      <c r="AD136" s="137"/>
    </row>
    <row r="137" customHeight="1" spans="1:30">
      <c r="A137" s="49"/>
      <c r="B137" s="56" t="s">
        <v>238</v>
      </c>
      <c r="C137" s="79"/>
      <c r="D137" s="52"/>
      <c r="E137" s="58" t="s">
        <v>290</v>
      </c>
      <c r="F137" s="80"/>
      <c r="G137" s="60"/>
      <c r="H137" s="60"/>
      <c r="I137" s="137"/>
      <c r="J137" s="126"/>
      <c r="K137" s="127"/>
      <c r="L137" s="90"/>
      <c r="M137" s="137"/>
      <c r="N137" s="126"/>
      <c r="O137" s="60"/>
      <c r="P137" s="127"/>
      <c r="Q137" s="90"/>
      <c r="R137" s="137"/>
      <c r="S137" s="123"/>
      <c r="T137" s="127"/>
      <c r="U137" s="72"/>
      <c r="V137" s="137"/>
      <c r="W137" s="123"/>
      <c r="X137" s="127"/>
      <c r="Y137" s="90"/>
      <c r="Z137" s="137"/>
      <c r="AA137" s="126"/>
      <c r="AB137" s="183"/>
      <c r="AC137" s="90"/>
      <c r="AD137" s="137"/>
    </row>
    <row r="138" customHeight="1" spans="1:30">
      <c r="A138" s="61"/>
      <c r="B138" s="62" t="s">
        <v>248</v>
      </c>
      <c r="C138" s="82"/>
      <c r="D138" s="64"/>
      <c r="E138" s="192" t="s">
        <v>267</v>
      </c>
      <c r="F138" s="193"/>
      <c r="G138" s="67"/>
      <c r="H138" s="67"/>
      <c r="I138" s="148"/>
      <c r="J138" s="133"/>
      <c r="K138" s="134"/>
      <c r="L138" s="94"/>
      <c r="M138" s="148"/>
      <c r="N138" s="133"/>
      <c r="O138" s="67"/>
      <c r="P138" s="134"/>
      <c r="Q138" s="131"/>
      <c r="R138" s="148"/>
      <c r="S138" s="129"/>
      <c r="T138" s="134"/>
      <c r="U138" s="94"/>
      <c r="V138" s="148"/>
      <c r="W138" s="129"/>
      <c r="X138" s="134"/>
      <c r="Y138" s="94"/>
      <c r="Z138" s="148"/>
      <c r="AA138" s="133"/>
      <c r="AB138" s="184"/>
      <c r="AC138" s="94"/>
      <c r="AD138" s="148"/>
    </row>
    <row r="139" customHeight="1" spans="1:30">
      <c r="A139" s="39" t="s">
        <v>213</v>
      </c>
      <c r="B139" s="40"/>
      <c r="C139" s="40"/>
      <c r="D139" s="41"/>
      <c r="E139" s="42"/>
      <c r="F139" s="43">
        <v>0</v>
      </c>
      <c r="G139" s="43"/>
      <c r="H139" s="43"/>
      <c r="I139" s="43"/>
      <c r="J139" s="115">
        <v>0</v>
      </c>
      <c r="K139" s="115"/>
      <c r="L139" s="115">
        <v>0</v>
      </c>
      <c r="M139" s="115"/>
      <c r="N139" s="115">
        <v>0</v>
      </c>
      <c r="O139" s="115"/>
      <c r="P139" s="115"/>
      <c r="Q139" s="115">
        <v>0.05</v>
      </c>
      <c r="R139" s="115"/>
      <c r="S139" s="115">
        <v>0.1</v>
      </c>
      <c r="T139" s="115"/>
      <c r="U139" s="115">
        <v>0.2</v>
      </c>
      <c r="V139" s="115"/>
      <c r="W139" s="115">
        <v>0.15</v>
      </c>
      <c r="X139" s="115"/>
      <c r="Y139" s="115">
        <v>0.1</v>
      </c>
      <c r="Z139" s="115"/>
      <c r="AA139" s="115">
        <v>0.2</v>
      </c>
      <c r="AB139" s="115"/>
      <c r="AC139" s="43">
        <v>0.2</v>
      </c>
      <c r="AD139" s="180"/>
    </row>
    <row r="140" customHeight="1" spans="1:30">
      <c r="A140" s="44" t="s">
        <v>214</v>
      </c>
      <c r="B140" s="45"/>
      <c r="C140" s="45"/>
      <c r="D140" s="46"/>
      <c r="E140" s="47"/>
      <c r="F140" s="48">
        <f>F139*D130</f>
        <v>0</v>
      </c>
      <c r="G140" s="48"/>
      <c r="H140" s="48"/>
      <c r="I140" s="48"/>
      <c r="J140" s="48">
        <f>J139*D130</f>
        <v>0</v>
      </c>
      <c r="K140" s="48"/>
      <c r="L140" s="48">
        <f>L139*D130</f>
        <v>0</v>
      </c>
      <c r="M140" s="48"/>
      <c r="N140" s="48">
        <f>N139*D130</f>
        <v>0</v>
      </c>
      <c r="O140" s="48"/>
      <c r="P140" s="48"/>
      <c r="Q140" s="48">
        <f>Q139*D130</f>
        <v>0</v>
      </c>
      <c r="R140" s="48"/>
      <c r="S140" s="48">
        <f>S139*D130</f>
        <v>0</v>
      </c>
      <c r="T140" s="48"/>
      <c r="U140" s="48">
        <f>U139*D130</f>
        <v>0</v>
      </c>
      <c r="V140" s="48"/>
      <c r="W140" s="48">
        <f>W139*D130</f>
        <v>0</v>
      </c>
      <c r="X140" s="48"/>
      <c r="Y140" s="48">
        <f>Y139*D130</f>
        <v>0</v>
      </c>
      <c r="Z140" s="48"/>
      <c r="AA140" s="48">
        <f>AA139*D130</f>
        <v>0</v>
      </c>
      <c r="AB140" s="48"/>
      <c r="AC140" s="48">
        <f>AC139*D130</f>
        <v>0</v>
      </c>
      <c r="AD140" s="181"/>
    </row>
    <row r="141" customHeight="1" spans="1:30">
      <c r="A141" s="194">
        <v>12</v>
      </c>
      <c r="B141" s="68" t="s">
        <v>210</v>
      </c>
      <c r="C141" s="69" t="s">
        <v>328</v>
      </c>
      <c r="D141" s="70"/>
      <c r="E141" s="71" t="s">
        <v>329</v>
      </c>
      <c r="F141" s="95"/>
      <c r="G141" s="86"/>
      <c r="H141" s="86"/>
      <c r="I141" s="149"/>
      <c r="J141" s="120"/>
      <c r="K141" s="121"/>
      <c r="L141" s="141"/>
      <c r="M141" s="149"/>
      <c r="N141" s="120"/>
      <c r="O141" s="86"/>
      <c r="P141" s="121"/>
      <c r="Q141" s="168"/>
      <c r="R141" s="116"/>
      <c r="S141" s="190"/>
      <c r="T141" s="170"/>
      <c r="U141" s="199"/>
      <c r="V141" s="169"/>
      <c r="W141" s="190"/>
      <c r="X141" s="170"/>
      <c r="Y141" s="168"/>
      <c r="Z141" s="116"/>
      <c r="AA141" s="190"/>
      <c r="AB141" s="198"/>
      <c r="AC141" s="141"/>
      <c r="AD141" s="163"/>
    </row>
    <row r="142" customHeight="1" spans="1:30">
      <c r="A142" s="195"/>
      <c r="B142" s="56" t="s">
        <v>217</v>
      </c>
      <c r="C142" s="57"/>
      <c r="D142" s="52"/>
      <c r="E142" s="58" t="s">
        <v>307</v>
      </c>
      <c r="F142" s="59"/>
      <c r="G142" s="60"/>
      <c r="H142" s="60"/>
      <c r="I142" s="137"/>
      <c r="J142" s="126"/>
      <c r="K142" s="127"/>
      <c r="L142" s="90"/>
      <c r="M142" s="137"/>
      <c r="N142" s="126"/>
      <c r="O142" s="60"/>
      <c r="P142" s="127"/>
      <c r="Q142" s="72"/>
      <c r="R142" s="137"/>
      <c r="S142" s="123"/>
      <c r="T142" s="124"/>
      <c r="U142" s="72"/>
      <c r="V142" s="125"/>
      <c r="W142" s="123"/>
      <c r="X142" s="124"/>
      <c r="Y142" s="90"/>
      <c r="Z142" s="137"/>
      <c r="AA142" s="126"/>
      <c r="AB142" s="183"/>
      <c r="AC142" s="90"/>
      <c r="AD142" s="137"/>
    </row>
    <row r="143" customHeight="1" spans="1:30">
      <c r="A143" s="195"/>
      <c r="B143" s="56" t="s">
        <v>219</v>
      </c>
      <c r="C143" s="57"/>
      <c r="D143" s="52"/>
      <c r="E143" s="58" t="s">
        <v>330</v>
      </c>
      <c r="F143" s="59"/>
      <c r="G143" s="60"/>
      <c r="H143" s="60"/>
      <c r="I143" s="137"/>
      <c r="J143" s="126"/>
      <c r="K143" s="127"/>
      <c r="L143" s="90"/>
      <c r="M143" s="137"/>
      <c r="N143" s="126"/>
      <c r="O143" s="60"/>
      <c r="P143" s="127"/>
      <c r="Q143" s="72"/>
      <c r="R143" s="137"/>
      <c r="S143" s="123"/>
      <c r="T143" s="124"/>
      <c r="U143" s="72"/>
      <c r="V143" s="125"/>
      <c r="W143" s="123"/>
      <c r="X143" s="124"/>
      <c r="Y143" s="90"/>
      <c r="Z143" s="137"/>
      <c r="AA143" s="126"/>
      <c r="AB143" s="183"/>
      <c r="AC143" s="90"/>
      <c r="AD143" s="137"/>
    </row>
    <row r="144" ht="35" customHeight="1" spans="1:30">
      <c r="A144" s="195"/>
      <c r="B144" s="56" t="s">
        <v>221</v>
      </c>
      <c r="C144" s="57"/>
      <c r="D144" s="52"/>
      <c r="E144" s="58" t="s">
        <v>331</v>
      </c>
      <c r="F144" s="59"/>
      <c r="G144" s="60"/>
      <c r="H144" s="60"/>
      <c r="I144" s="137"/>
      <c r="J144" s="126"/>
      <c r="K144" s="127"/>
      <c r="L144" s="90"/>
      <c r="M144" s="137"/>
      <c r="N144" s="126"/>
      <c r="O144" s="60"/>
      <c r="P144" s="127"/>
      <c r="Q144" s="72"/>
      <c r="R144" s="137"/>
      <c r="S144" s="123"/>
      <c r="T144" s="124"/>
      <c r="U144" s="72"/>
      <c r="V144" s="125"/>
      <c r="W144" s="123"/>
      <c r="X144" s="127"/>
      <c r="Y144" s="90"/>
      <c r="Z144" s="138"/>
      <c r="AA144" s="126"/>
      <c r="AB144" s="183"/>
      <c r="AC144" s="90"/>
      <c r="AD144" s="137"/>
    </row>
    <row r="145" customHeight="1" spans="1:30">
      <c r="A145" s="195"/>
      <c r="B145" s="56" t="s">
        <v>223</v>
      </c>
      <c r="C145" s="57"/>
      <c r="D145" s="52"/>
      <c r="E145" s="58" t="s">
        <v>332</v>
      </c>
      <c r="F145" s="59"/>
      <c r="G145" s="60"/>
      <c r="H145" s="60"/>
      <c r="I145" s="137"/>
      <c r="J145" s="126"/>
      <c r="K145" s="127"/>
      <c r="L145" s="90"/>
      <c r="M145" s="137"/>
      <c r="N145" s="126"/>
      <c r="O145" s="60"/>
      <c r="P145" s="127"/>
      <c r="Q145" s="72"/>
      <c r="R145" s="137"/>
      <c r="S145" s="123"/>
      <c r="T145" s="127"/>
      <c r="U145" s="72"/>
      <c r="V145" s="137"/>
      <c r="W145" s="123"/>
      <c r="X145" s="127"/>
      <c r="Y145" s="90"/>
      <c r="Z145" s="138"/>
      <c r="AA145" s="126"/>
      <c r="AB145" s="183"/>
      <c r="AC145" s="90"/>
      <c r="AD145" s="137"/>
    </row>
    <row r="146" customHeight="1" spans="1:30">
      <c r="A146" s="195"/>
      <c r="B146" s="56" t="s">
        <v>225</v>
      </c>
      <c r="C146" s="57"/>
      <c r="D146" s="52"/>
      <c r="E146" s="58" t="s">
        <v>325</v>
      </c>
      <c r="F146" s="59"/>
      <c r="G146" s="60"/>
      <c r="H146" s="60"/>
      <c r="I146" s="137"/>
      <c r="J146" s="126"/>
      <c r="K146" s="127"/>
      <c r="L146" s="90"/>
      <c r="M146" s="137"/>
      <c r="N146" s="126"/>
      <c r="O146" s="60"/>
      <c r="P146" s="127"/>
      <c r="Q146" s="72"/>
      <c r="R146" s="137"/>
      <c r="S146" s="123"/>
      <c r="T146" s="127"/>
      <c r="U146" s="72"/>
      <c r="V146" s="137"/>
      <c r="W146" s="123"/>
      <c r="X146" s="127"/>
      <c r="Y146" s="90"/>
      <c r="Z146" s="138"/>
      <c r="AA146" s="126"/>
      <c r="AB146" s="183"/>
      <c r="AC146" s="90"/>
      <c r="AD146" s="137"/>
    </row>
    <row r="147" customHeight="1" spans="1:30">
      <c r="A147" s="195"/>
      <c r="B147" s="56" t="s">
        <v>234</v>
      </c>
      <c r="C147" s="57"/>
      <c r="D147" s="52"/>
      <c r="E147" s="58" t="s">
        <v>333</v>
      </c>
      <c r="F147" s="59"/>
      <c r="G147" s="60"/>
      <c r="H147" s="60"/>
      <c r="I147" s="137"/>
      <c r="J147" s="126"/>
      <c r="K147" s="127"/>
      <c r="L147" s="90"/>
      <c r="M147" s="137"/>
      <c r="N147" s="126"/>
      <c r="O147" s="60"/>
      <c r="P147" s="127"/>
      <c r="Q147" s="72"/>
      <c r="R147" s="137"/>
      <c r="S147" s="123"/>
      <c r="T147" s="124"/>
      <c r="U147" s="72"/>
      <c r="V147" s="125"/>
      <c r="W147" s="123"/>
      <c r="X147" s="124"/>
      <c r="Y147" s="90"/>
      <c r="Z147" s="137"/>
      <c r="AA147" s="126"/>
      <c r="AB147" s="183"/>
      <c r="AC147" s="90"/>
      <c r="AD147" s="137"/>
    </row>
    <row r="148" customHeight="1" spans="1:30">
      <c r="A148" s="195"/>
      <c r="B148" s="56" t="s">
        <v>236</v>
      </c>
      <c r="C148" s="57"/>
      <c r="D148" s="52"/>
      <c r="E148" s="58" t="s">
        <v>334</v>
      </c>
      <c r="F148" s="59"/>
      <c r="G148" s="60"/>
      <c r="H148" s="60"/>
      <c r="I148" s="137"/>
      <c r="J148" s="126"/>
      <c r="K148" s="127"/>
      <c r="L148" s="90"/>
      <c r="M148" s="137"/>
      <c r="N148" s="126"/>
      <c r="O148" s="60"/>
      <c r="P148" s="127"/>
      <c r="Q148" s="72"/>
      <c r="R148" s="137"/>
      <c r="S148" s="123"/>
      <c r="T148" s="124"/>
      <c r="U148" s="72"/>
      <c r="V148" s="125"/>
      <c r="W148" s="123"/>
      <c r="X148" s="124"/>
      <c r="Y148" s="90"/>
      <c r="Z148" s="137"/>
      <c r="AA148" s="126"/>
      <c r="AB148" s="183"/>
      <c r="AC148" s="90"/>
      <c r="AD148" s="137"/>
    </row>
    <row r="149" customHeight="1" spans="1:30">
      <c r="A149" s="195"/>
      <c r="B149" s="56" t="s">
        <v>238</v>
      </c>
      <c r="C149" s="57"/>
      <c r="D149" s="52"/>
      <c r="E149" s="58" t="s">
        <v>335</v>
      </c>
      <c r="F149" s="59"/>
      <c r="G149" s="60"/>
      <c r="H149" s="60"/>
      <c r="I149" s="137"/>
      <c r="J149" s="126"/>
      <c r="K149" s="127"/>
      <c r="L149" s="90"/>
      <c r="M149" s="137"/>
      <c r="N149" s="126"/>
      <c r="O149" s="60"/>
      <c r="P149" s="127"/>
      <c r="Q149" s="72"/>
      <c r="R149" s="137"/>
      <c r="S149" s="123"/>
      <c r="T149" s="127"/>
      <c r="U149" s="72"/>
      <c r="V149" s="137"/>
      <c r="W149" s="123"/>
      <c r="X149" s="127"/>
      <c r="Y149" s="90"/>
      <c r="Z149" s="138"/>
      <c r="AA149" s="126"/>
      <c r="AB149" s="183"/>
      <c r="AC149" s="90"/>
      <c r="AD149" s="137"/>
    </row>
    <row r="150" customHeight="1" spans="1:30">
      <c r="A150" s="195"/>
      <c r="B150" s="56" t="s">
        <v>248</v>
      </c>
      <c r="C150" s="57"/>
      <c r="D150" s="52"/>
      <c r="E150" s="58" t="s">
        <v>273</v>
      </c>
      <c r="F150" s="59"/>
      <c r="G150" s="60"/>
      <c r="H150" s="60"/>
      <c r="I150" s="137"/>
      <c r="J150" s="126"/>
      <c r="K150" s="127"/>
      <c r="L150" s="90"/>
      <c r="M150" s="137"/>
      <c r="N150" s="126"/>
      <c r="O150" s="60"/>
      <c r="P150" s="127"/>
      <c r="Q150" s="72"/>
      <c r="R150" s="137"/>
      <c r="S150" s="123"/>
      <c r="T150" s="127"/>
      <c r="U150" s="72"/>
      <c r="V150" s="125"/>
      <c r="W150" s="123"/>
      <c r="X150" s="124"/>
      <c r="Y150" s="90"/>
      <c r="Z150" s="138"/>
      <c r="AA150" s="126"/>
      <c r="AB150" s="183"/>
      <c r="AC150" s="90"/>
      <c r="AD150" s="137"/>
    </row>
    <row r="151" customHeight="1" spans="1:30">
      <c r="A151" s="195"/>
      <c r="B151" s="56" t="s">
        <v>250</v>
      </c>
      <c r="C151" s="57"/>
      <c r="D151" s="52"/>
      <c r="E151" s="58" t="s">
        <v>249</v>
      </c>
      <c r="F151" s="59"/>
      <c r="G151" s="60"/>
      <c r="H151" s="60"/>
      <c r="I151" s="137"/>
      <c r="J151" s="126"/>
      <c r="K151" s="127"/>
      <c r="L151" s="90"/>
      <c r="M151" s="137"/>
      <c r="N151" s="126"/>
      <c r="O151" s="60"/>
      <c r="P151" s="127"/>
      <c r="Q151" s="72"/>
      <c r="R151" s="137"/>
      <c r="S151" s="123"/>
      <c r="T151" s="127"/>
      <c r="U151" s="72"/>
      <c r="V151" s="125"/>
      <c r="W151" s="123"/>
      <c r="X151" s="127"/>
      <c r="Y151" s="90"/>
      <c r="Z151" s="137"/>
      <c r="AA151" s="126"/>
      <c r="AB151" s="183"/>
      <c r="AC151" s="90"/>
      <c r="AD151" s="137"/>
    </row>
    <row r="152" customHeight="1" spans="1:30">
      <c r="A152" s="195"/>
      <c r="B152" s="56" t="s">
        <v>252</v>
      </c>
      <c r="C152" s="57"/>
      <c r="D152" s="52"/>
      <c r="E152" s="58" t="s">
        <v>290</v>
      </c>
      <c r="F152" s="80"/>
      <c r="G152" s="60"/>
      <c r="H152" s="60"/>
      <c r="I152" s="137"/>
      <c r="J152" s="126"/>
      <c r="K152" s="127"/>
      <c r="L152" s="90"/>
      <c r="M152" s="137"/>
      <c r="N152" s="126"/>
      <c r="O152" s="60"/>
      <c r="P152" s="127"/>
      <c r="Q152" s="72"/>
      <c r="R152" s="137"/>
      <c r="S152" s="123"/>
      <c r="T152" s="127"/>
      <c r="U152" s="90"/>
      <c r="V152" s="137"/>
      <c r="W152" s="123"/>
      <c r="X152" s="127"/>
      <c r="Y152" s="90"/>
      <c r="Z152" s="137"/>
      <c r="AA152" s="126"/>
      <c r="AB152" s="183"/>
      <c r="AC152" s="90"/>
      <c r="AD152" s="137"/>
    </row>
    <row r="153" customHeight="1" spans="1:30">
      <c r="A153" s="196"/>
      <c r="B153" s="62" t="s">
        <v>254</v>
      </c>
      <c r="C153" s="63"/>
      <c r="D153" s="64"/>
      <c r="E153" s="192" t="s">
        <v>267</v>
      </c>
      <c r="F153" s="193"/>
      <c r="G153" s="67"/>
      <c r="H153" s="67"/>
      <c r="I153" s="148"/>
      <c r="J153" s="133"/>
      <c r="K153" s="134"/>
      <c r="L153" s="94"/>
      <c r="M153" s="148"/>
      <c r="N153" s="133"/>
      <c r="O153" s="67"/>
      <c r="P153" s="134"/>
      <c r="Q153" s="131"/>
      <c r="R153" s="148"/>
      <c r="S153" s="129"/>
      <c r="T153" s="134"/>
      <c r="U153" s="131"/>
      <c r="V153" s="148"/>
      <c r="W153" s="129"/>
      <c r="X153" s="134"/>
      <c r="Y153" s="94"/>
      <c r="Z153" s="148"/>
      <c r="AA153" s="133"/>
      <c r="AB153" s="184"/>
      <c r="AC153" s="94"/>
      <c r="AD153" s="148"/>
    </row>
    <row r="154" customHeight="1" spans="1:30">
      <c r="A154" s="39" t="s">
        <v>213</v>
      </c>
      <c r="B154" s="40"/>
      <c r="C154" s="40"/>
      <c r="D154" s="41"/>
      <c r="E154" s="42"/>
      <c r="F154" s="43">
        <v>0</v>
      </c>
      <c r="G154" s="43"/>
      <c r="H154" s="43"/>
      <c r="I154" s="43"/>
      <c r="J154" s="115">
        <v>0</v>
      </c>
      <c r="K154" s="115"/>
      <c r="L154" s="115">
        <v>0</v>
      </c>
      <c r="M154" s="115"/>
      <c r="N154" s="115">
        <v>0</v>
      </c>
      <c r="O154" s="115"/>
      <c r="P154" s="115"/>
      <c r="Q154" s="115">
        <v>0.05</v>
      </c>
      <c r="R154" s="115"/>
      <c r="S154" s="115">
        <v>0.1</v>
      </c>
      <c r="T154" s="115"/>
      <c r="U154" s="115">
        <v>0.2</v>
      </c>
      <c r="V154" s="115"/>
      <c r="W154" s="115">
        <v>0.15</v>
      </c>
      <c r="X154" s="115"/>
      <c r="Y154" s="115">
        <v>0.1</v>
      </c>
      <c r="Z154" s="115"/>
      <c r="AA154" s="115">
        <v>0.2</v>
      </c>
      <c r="AB154" s="115"/>
      <c r="AC154" s="43">
        <v>0.2</v>
      </c>
      <c r="AD154" s="180"/>
    </row>
    <row r="155" customHeight="1" spans="1:30">
      <c r="A155" s="44" t="s">
        <v>214</v>
      </c>
      <c r="B155" s="45"/>
      <c r="C155" s="45"/>
      <c r="D155" s="46"/>
      <c r="E155" s="47"/>
      <c r="F155" s="48">
        <f>F154*D141</f>
        <v>0</v>
      </c>
      <c r="G155" s="48"/>
      <c r="H155" s="48"/>
      <c r="I155" s="48"/>
      <c r="J155" s="48">
        <f>J154*D141</f>
        <v>0</v>
      </c>
      <c r="K155" s="48"/>
      <c r="L155" s="48">
        <f>L154*D141</f>
        <v>0</v>
      </c>
      <c r="M155" s="48"/>
      <c r="N155" s="48">
        <f>N154*D141</f>
        <v>0</v>
      </c>
      <c r="O155" s="48"/>
      <c r="P155" s="48"/>
      <c r="Q155" s="48">
        <f>Q154*D141</f>
        <v>0</v>
      </c>
      <c r="R155" s="48"/>
      <c r="S155" s="48">
        <f>S154*D141</f>
        <v>0</v>
      </c>
      <c r="T155" s="48"/>
      <c r="U155" s="48">
        <f>U154*D141</f>
        <v>0</v>
      </c>
      <c r="V155" s="48"/>
      <c r="W155" s="48">
        <f>W154*D141</f>
        <v>0</v>
      </c>
      <c r="X155" s="48"/>
      <c r="Y155" s="48">
        <f>Y154*D141</f>
        <v>0</v>
      </c>
      <c r="Z155" s="48"/>
      <c r="AA155" s="48">
        <f>AA154*D141</f>
        <v>0</v>
      </c>
      <c r="AB155" s="48"/>
      <c r="AC155" s="48">
        <f>AC154*D141</f>
        <v>0</v>
      </c>
      <c r="AD155" s="181"/>
    </row>
    <row r="156" ht="40" customHeight="1" spans="1:30">
      <c r="A156" s="194">
        <v>13</v>
      </c>
      <c r="B156" s="68" t="s">
        <v>210</v>
      </c>
      <c r="C156" s="69" t="s">
        <v>336</v>
      </c>
      <c r="D156" s="70"/>
      <c r="E156" s="71" t="s">
        <v>337</v>
      </c>
      <c r="F156" s="95"/>
      <c r="G156" s="86"/>
      <c r="H156" s="86"/>
      <c r="I156" s="149"/>
      <c r="J156" s="120"/>
      <c r="K156" s="121"/>
      <c r="L156" s="141"/>
      <c r="M156" s="149"/>
      <c r="N156" s="120"/>
      <c r="O156" s="86"/>
      <c r="P156" s="121"/>
      <c r="Q156" s="168"/>
      <c r="R156" s="116"/>
      <c r="S156" s="190"/>
      <c r="T156" s="170"/>
      <c r="U156" s="199"/>
      <c r="V156" s="169"/>
      <c r="W156" s="190"/>
      <c r="X156" s="170"/>
      <c r="Y156" s="168"/>
      <c r="Z156" s="116"/>
      <c r="AA156" s="190"/>
      <c r="AB156" s="198"/>
      <c r="AC156" s="141"/>
      <c r="AD156" s="163"/>
    </row>
    <row r="157" customHeight="1" spans="1:30">
      <c r="A157" s="195"/>
      <c r="B157" s="56" t="s">
        <v>217</v>
      </c>
      <c r="C157" s="57"/>
      <c r="D157" s="52"/>
      <c r="E157" s="58" t="s">
        <v>330</v>
      </c>
      <c r="F157" s="59"/>
      <c r="G157" s="60"/>
      <c r="H157" s="60"/>
      <c r="I157" s="137"/>
      <c r="J157" s="126"/>
      <c r="K157" s="127"/>
      <c r="L157" s="90"/>
      <c r="M157" s="137"/>
      <c r="N157" s="126"/>
      <c r="O157" s="60"/>
      <c r="P157" s="127"/>
      <c r="Q157" s="72"/>
      <c r="R157" s="137"/>
      <c r="S157" s="123"/>
      <c r="T157" s="124"/>
      <c r="U157" s="72"/>
      <c r="V157" s="125"/>
      <c r="W157" s="123"/>
      <c r="X157" s="124"/>
      <c r="Y157" s="90"/>
      <c r="Z157" s="137"/>
      <c r="AA157" s="126"/>
      <c r="AB157" s="183"/>
      <c r="AC157" s="90"/>
      <c r="AD157" s="137"/>
    </row>
    <row r="158" customHeight="1" spans="1:30">
      <c r="A158" s="195"/>
      <c r="B158" s="56" t="s">
        <v>219</v>
      </c>
      <c r="C158" s="57"/>
      <c r="D158" s="52"/>
      <c r="E158" s="58" t="s">
        <v>338</v>
      </c>
      <c r="F158" s="59"/>
      <c r="G158" s="60"/>
      <c r="H158" s="60"/>
      <c r="I158" s="137"/>
      <c r="J158" s="126"/>
      <c r="K158" s="127"/>
      <c r="L158" s="90"/>
      <c r="M158" s="137"/>
      <c r="N158" s="126"/>
      <c r="O158" s="60"/>
      <c r="P158" s="127"/>
      <c r="Q158" s="72"/>
      <c r="R158" s="137"/>
      <c r="S158" s="123"/>
      <c r="T158" s="124"/>
      <c r="U158" s="72"/>
      <c r="V158" s="125"/>
      <c r="W158" s="123"/>
      <c r="X158" s="124"/>
      <c r="Y158" s="90"/>
      <c r="Z158" s="137"/>
      <c r="AA158" s="126"/>
      <c r="AB158" s="183"/>
      <c r="AC158" s="90"/>
      <c r="AD158" s="137"/>
    </row>
    <row r="159" customHeight="1" spans="1:30">
      <c r="A159" s="195"/>
      <c r="B159" s="56" t="s">
        <v>221</v>
      </c>
      <c r="C159" s="57"/>
      <c r="D159" s="52"/>
      <c r="E159" s="58" t="s">
        <v>339</v>
      </c>
      <c r="F159" s="59"/>
      <c r="G159" s="60"/>
      <c r="H159" s="60"/>
      <c r="I159" s="137"/>
      <c r="J159" s="126"/>
      <c r="K159" s="127"/>
      <c r="L159" s="90"/>
      <c r="M159" s="137"/>
      <c r="N159" s="126"/>
      <c r="O159" s="60"/>
      <c r="P159" s="127"/>
      <c r="Q159" s="72"/>
      <c r="R159" s="137"/>
      <c r="S159" s="123"/>
      <c r="T159" s="124"/>
      <c r="U159" s="72"/>
      <c r="V159" s="125"/>
      <c r="W159" s="123"/>
      <c r="X159" s="124"/>
      <c r="Y159" s="90"/>
      <c r="Z159" s="137"/>
      <c r="AA159" s="126"/>
      <c r="AB159" s="183"/>
      <c r="AC159" s="90"/>
      <c r="AD159" s="137"/>
    </row>
    <row r="160" customHeight="1" spans="1:30">
      <c r="A160" s="195"/>
      <c r="B160" s="56" t="s">
        <v>223</v>
      </c>
      <c r="C160" s="57"/>
      <c r="D160" s="52"/>
      <c r="E160" s="58" t="s">
        <v>302</v>
      </c>
      <c r="F160" s="59"/>
      <c r="G160" s="60"/>
      <c r="H160" s="60"/>
      <c r="I160" s="137"/>
      <c r="J160" s="126"/>
      <c r="K160" s="127"/>
      <c r="L160" s="90"/>
      <c r="M160" s="137"/>
      <c r="N160" s="126"/>
      <c r="O160" s="60"/>
      <c r="P160" s="127"/>
      <c r="Q160" s="72"/>
      <c r="R160" s="137"/>
      <c r="S160" s="123"/>
      <c r="T160" s="127"/>
      <c r="U160" s="72"/>
      <c r="V160" s="125"/>
      <c r="W160" s="123"/>
      <c r="X160" s="124"/>
      <c r="Y160" s="90"/>
      <c r="Z160" s="138"/>
      <c r="AA160" s="126"/>
      <c r="AB160" s="183"/>
      <c r="AC160" s="90"/>
      <c r="AD160" s="137"/>
    </row>
    <row r="161" customHeight="1" spans="1:30">
      <c r="A161" s="195"/>
      <c r="B161" s="56" t="s">
        <v>225</v>
      </c>
      <c r="C161" s="57"/>
      <c r="D161" s="52"/>
      <c r="E161" s="58" t="s">
        <v>249</v>
      </c>
      <c r="F161" s="59"/>
      <c r="G161" s="60"/>
      <c r="H161" s="60"/>
      <c r="I161" s="137"/>
      <c r="J161" s="126"/>
      <c r="K161" s="127"/>
      <c r="L161" s="90"/>
      <c r="M161" s="137"/>
      <c r="N161" s="126"/>
      <c r="O161" s="60"/>
      <c r="P161" s="127"/>
      <c r="Q161" s="72"/>
      <c r="R161" s="137"/>
      <c r="S161" s="126"/>
      <c r="T161" s="127"/>
      <c r="U161" s="72"/>
      <c r="V161" s="125"/>
      <c r="W161" s="123"/>
      <c r="X161" s="127"/>
      <c r="Y161" s="90"/>
      <c r="Z161" s="138"/>
      <c r="AA161" s="126"/>
      <c r="AB161" s="183"/>
      <c r="AC161" s="90"/>
      <c r="AD161" s="137"/>
    </row>
    <row r="162" ht="37" customHeight="1" spans="1:30">
      <c r="A162" s="195"/>
      <c r="B162" s="56" t="s">
        <v>234</v>
      </c>
      <c r="C162" s="57"/>
      <c r="D162" s="52"/>
      <c r="E162" s="58" t="s">
        <v>340</v>
      </c>
      <c r="F162" s="59"/>
      <c r="G162" s="60"/>
      <c r="H162" s="60"/>
      <c r="I162" s="137"/>
      <c r="J162" s="126"/>
      <c r="K162" s="127"/>
      <c r="L162" s="90"/>
      <c r="M162" s="137"/>
      <c r="N162" s="126"/>
      <c r="O162" s="60"/>
      <c r="P162" s="127"/>
      <c r="Q162" s="72"/>
      <c r="R162" s="137"/>
      <c r="S162" s="126"/>
      <c r="T162" s="127"/>
      <c r="U162" s="72"/>
      <c r="V162" s="137"/>
      <c r="W162" s="123"/>
      <c r="X162" s="124"/>
      <c r="Y162" s="90"/>
      <c r="Z162" s="137"/>
      <c r="AA162" s="126"/>
      <c r="AB162" s="183"/>
      <c r="AC162" s="90"/>
      <c r="AD162" s="137"/>
    </row>
    <row r="163" ht="34" customHeight="1" spans="1:30">
      <c r="A163" s="195"/>
      <c r="B163" s="56" t="s">
        <v>236</v>
      </c>
      <c r="C163" s="57"/>
      <c r="D163" s="52"/>
      <c r="E163" s="58" t="s">
        <v>341</v>
      </c>
      <c r="F163" s="59"/>
      <c r="G163" s="60"/>
      <c r="H163" s="60"/>
      <c r="I163" s="137"/>
      <c r="J163" s="126"/>
      <c r="K163" s="127"/>
      <c r="L163" s="90"/>
      <c r="M163" s="137"/>
      <c r="N163" s="126"/>
      <c r="O163" s="60"/>
      <c r="P163" s="127"/>
      <c r="Q163" s="72"/>
      <c r="R163" s="137"/>
      <c r="S163" s="123"/>
      <c r="T163" s="127"/>
      <c r="U163" s="72"/>
      <c r="V163" s="137"/>
      <c r="W163" s="123"/>
      <c r="X163" s="147"/>
      <c r="Y163" s="90"/>
      <c r="Z163" s="138"/>
      <c r="AA163" s="126"/>
      <c r="AB163" s="183"/>
      <c r="AC163" s="90"/>
      <c r="AD163" s="137"/>
    </row>
    <row r="164" ht="33" customHeight="1" spans="1:30">
      <c r="A164" s="195"/>
      <c r="B164" s="56" t="s">
        <v>238</v>
      </c>
      <c r="C164" s="57"/>
      <c r="D164" s="52"/>
      <c r="E164" s="58" t="s">
        <v>342</v>
      </c>
      <c r="F164" s="59"/>
      <c r="G164" s="60"/>
      <c r="H164" s="60"/>
      <c r="I164" s="137"/>
      <c r="J164" s="126"/>
      <c r="K164" s="127"/>
      <c r="L164" s="90"/>
      <c r="M164" s="137"/>
      <c r="N164" s="126"/>
      <c r="O164" s="60"/>
      <c r="P164" s="127"/>
      <c r="Q164" s="72"/>
      <c r="R164" s="137"/>
      <c r="S164" s="123"/>
      <c r="T164" s="127"/>
      <c r="U164" s="72"/>
      <c r="V164" s="137"/>
      <c r="W164" s="123"/>
      <c r="X164" s="147"/>
      <c r="Y164" s="90"/>
      <c r="Z164" s="138"/>
      <c r="AA164" s="126"/>
      <c r="AB164" s="183"/>
      <c r="AC164" s="90"/>
      <c r="AD164" s="137"/>
    </row>
    <row r="165" customHeight="1" spans="1:30">
      <c r="A165" s="195"/>
      <c r="B165" s="56" t="s">
        <v>248</v>
      </c>
      <c r="C165" s="57"/>
      <c r="D165" s="52"/>
      <c r="E165" s="58" t="s">
        <v>290</v>
      </c>
      <c r="F165" s="80"/>
      <c r="G165" s="60"/>
      <c r="H165" s="60"/>
      <c r="I165" s="137"/>
      <c r="J165" s="126"/>
      <c r="K165" s="127"/>
      <c r="L165" s="90"/>
      <c r="M165" s="137"/>
      <c r="N165" s="126"/>
      <c r="O165" s="60"/>
      <c r="P165" s="127"/>
      <c r="Q165" s="72"/>
      <c r="R165" s="137"/>
      <c r="S165" s="123"/>
      <c r="T165" s="127"/>
      <c r="U165" s="72"/>
      <c r="V165" s="137"/>
      <c r="W165" s="123"/>
      <c r="X165" s="127"/>
      <c r="Y165" s="90"/>
      <c r="Z165" s="137"/>
      <c r="AA165" s="126"/>
      <c r="AB165" s="183"/>
      <c r="AC165" s="90"/>
      <c r="AD165" s="137"/>
    </row>
    <row r="166" customHeight="1" spans="1:30">
      <c r="A166" s="196"/>
      <c r="B166" s="56" t="s">
        <v>256</v>
      </c>
      <c r="C166" s="63"/>
      <c r="D166" s="64"/>
      <c r="E166" s="192" t="s">
        <v>267</v>
      </c>
      <c r="F166" s="193"/>
      <c r="G166" s="67"/>
      <c r="H166" s="67"/>
      <c r="I166" s="148"/>
      <c r="J166" s="133"/>
      <c r="K166" s="134"/>
      <c r="L166" s="94"/>
      <c r="M166" s="148"/>
      <c r="N166" s="133"/>
      <c r="O166" s="67"/>
      <c r="P166" s="134"/>
      <c r="Q166" s="131"/>
      <c r="R166" s="148"/>
      <c r="S166" s="129"/>
      <c r="T166" s="134"/>
      <c r="U166" s="131"/>
      <c r="V166" s="148"/>
      <c r="W166" s="129"/>
      <c r="X166" s="134"/>
      <c r="Y166" s="94"/>
      <c r="Z166" s="148"/>
      <c r="AA166" s="133"/>
      <c r="AB166" s="184"/>
      <c r="AC166" s="94"/>
      <c r="AD166" s="148"/>
    </row>
    <row r="167" customHeight="1" spans="1:30">
      <c r="A167" s="39" t="s">
        <v>213</v>
      </c>
      <c r="B167" s="40"/>
      <c r="C167" s="40"/>
      <c r="D167" s="41"/>
      <c r="E167" s="42"/>
      <c r="F167" s="43">
        <v>0</v>
      </c>
      <c r="G167" s="43"/>
      <c r="H167" s="43"/>
      <c r="I167" s="43"/>
      <c r="J167" s="115">
        <v>0</v>
      </c>
      <c r="K167" s="115"/>
      <c r="L167" s="115">
        <v>0</v>
      </c>
      <c r="M167" s="115"/>
      <c r="N167" s="115">
        <v>0</v>
      </c>
      <c r="O167" s="115"/>
      <c r="P167" s="115"/>
      <c r="Q167" s="115">
        <v>0.05</v>
      </c>
      <c r="R167" s="115"/>
      <c r="S167" s="115">
        <v>0.1</v>
      </c>
      <c r="T167" s="115"/>
      <c r="U167" s="115">
        <v>0.2</v>
      </c>
      <c r="V167" s="115"/>
      <c r="W167" s="115">
        <v>0.15</v>
      </c>
      <c r="X167" s="115"/>
      <c r="Y167" s="115">
        <v>0.1</v>
      </c>
      <c r="Z167" s="115"/>
      <c r="AA167" s="115">
        <v>0.2</v>
      </c>
      <c r="AB167" s="115"/>
      <c r="AC167" s="43">
        <v>0.2</v>
      </c>
      <c r="AD167" s="180"/>
    </row>
    <row r="168" customHeight="1" spans="1:30">
      <c r="A168" s="44" t="s">
        <v>214</v>
      </c>
      <c r="B168" s="45"/>
      <c r="C168" s="45"/>
      <c r="D168" s="46"/>
      <c r="E168" s="47"/>
      <c r="F168" s="48">
        <f>F167*D156</f>
        <v>0</v>
      </c>
      <c r="G168" s="48"/>
      <c r="H168" s="48"/>
      <c r="I168" s="48"/>
      <c r="J168" s="48">
        <f>J167*D156</f>
        <v>0</v>
      </c>
      <c r="K168" s="48"/>
      <c r="L168" s="48">
        <f>L167*D156</f>
        <v>0</v>
      </c>
      <c r="M168" s="48"/>
      <c r="N168" s="48">
        <f>N167*D156</f>
        <v>0</v>
      </c>
      <c r="O168" s="48"/>
      <c r="P168" s="48"/>
      <c r="Q168" s="48">
        <f>Q167*D156</f>
        <v>0</v>
      </c>
      <c r="R168" s="48"/>
      <c r="S168" s="48">
        <f>S167*D156</f>
        <v>0</v>
      </c>
      <c r="T168" s="48"/>
      <c r="U168" s="48">
        <f>U167*D156</f>
        <v>0</v>
      </c>
      <c r="V168" s="48"/>
      <c r="W168" s="48">
        <f>W167*D156</f>
        <v>0</v>
      </c>
      <c r="X168" s="48"/>
      <c r="Y168" s="48">
        <f>Y167*D156</f>
        <v>0</v>
      </c>
      <c r="Z168" s="48"/>
      <c r="AA168" s="48">
        <f>AA167*D156</f>
        <v>0</v>
      </c>
      <c r="AB168" s="48"/>
      <c r="AC168" s="48">
        <f>AC167*D156</f>
        <v>0</v>
      </c>
      <c r="AD168" s="181"/>
    </row>
    <row r="169" customHeight="1" spans="1:30">
      <c r="A169" s="32">
        <v>14</v>
      </c>
      <c r="B169" s="68" t="s">
        <v>210</v>
      </c>
      <c r="C169" s="34" t="s">
        <v>343</v>
      </c>
      <c r="D169" s="70"/>
      <c r="E169" s="36" t="s">
        <v>344</v>
      </c>
      <c r="F169" s="95"/>
      <c r="G169" s="86"/>
      <c r="H169" s="86"/>
      <c r="I169" s="149"/>
      <c r="J169" s="120"/>
      <c r="K169" s="121"/>
      <c r="L169" s="141"/>
      <c r="M169" s="149"/>
      <c r="N169" s="120"/>
      <c r="O169" s="86"/>
      <c r="P169" s="121"/>
      <c r="Q169" s="168"/>
      <c r="R169" s="169"/>
      <c r="S169" s="190"/>
      <c r="T169" s="121"/>
      <c r="U169" s="199"/>
      <c r="V169" s="149"/>
      <c r="W169" s="190"/>
      <c r="X169" s="121"/>
      <c r="Y169" s="168"/>
      <c r="Z169" s="116"/>
      <c r="AA169" s="190"/>
      <c r="AB169" s="198"/>
      <c r="AC169" s="141"/>
      <c r="AD169" s="163"/>
    </row>
    <row r="170" customHeight="1" spans="1:30">
      <c r="A170" s="49"/>
      <c r="B170" s="56" t="s">
        <v>217</v>
      </c>
      <c r="C170" s="79"/>
      <c r="D170" s="52"/>
      <c r="E170" s="58" t="s">
        <v>345</v>
      </c>
      <c r="F170" s="59"/>
      <c r="G170" s="60"/>
      <c r="H170" s="60"/>
      <c r="I170" s="137"/>
      <c r="J170" s="126"/>
      <c r="K170" s="127"/>
      <c r="L170" s="90"/>
      <c r="M170" s="137"/>
      <c r="N170" s="126"/>
      <c r="O170" s="60"/>
      <c r="P170" s="127"/>
      <c r="Q170" s="72"/>
      <c r="R170" s="137"/>
      <c r="S170" s="123"/>
      <c r="T170" s="124"/>
      <c r="U170" s="72"/>
      <c r="V170" s="125"/>
      <c r="W170" s="123"/>
      <c r="X170" s="124"/>
      <c r="Y170" s="90"/>
      <c r="Z170" s="137"/>
      <c r="AA170" s="126"/>
      <c r="AB170" s="183"/>
      <c r="AC170" s="90"/>
      <c r="AD170" s="137"/>
    </row>
    <row r="171" customHeight="1" spans="1:30">
      <c r="A171" s="49"/>
      <c r="B171" s="56" t="s">
        <v>219</v>
      </c>
      <c r="C171" s="79"/>
      <c r="D171" s="52"/>
      <c r="E171" s="58" t="s">
        <v>285</v>
      </c>
      <c r="F171" s="59"/>
      <c r="G171" s="60"/>
      <c r="H171" s="60"/>
      <c r="I171" s="137"/>
      <c r="J171" s="126"/>
      <c r="K171" s="127"/>
      <c r="L171" s="90"/>
      <c r="M171" s="137"/>
      <c r="N171" s="126"/>
      <c r="O171" s="60"/>
      <c r="P171" s="127"/>
      <c r="Q171" s="72"/>
      <c r="R171" s="137"/>
      <c r="S171" s="123"/>
      <c r="T171" s="124"/>
      <c r="U171" s="72"/>
      <c r="V171" s="125"/>
      <c r="W171" s="123"/>
      <c r="X171" s="127"/>
      <c r="Y171" s="90"/>
      <c r="Z171" s="137"/>
      <c r="AA171" s="126"/>
      <c r="AB171" s="183"/>
      <c r="AC171" s="90"/>
      <c r="AD171" s="137"/>
    </row>
    <row r="172" customHeight="1" spans="1:30">
      <c r="A172" s="49"/>
      <c r="B172" s="56" t="s">
        <v>221</v>
      </c>
      <c r="C172" s="79"/>
      <c r="D172" s="52"/>
      <c r="E172" s="58" t="s">
        <v>346</v>
      </c>
      <c r="F172" s="59"/>
      <c r="G172" s="60"/>
      <c r="H172" s="60"/>
      <c r="I172" s="137"/>
      <c r="J172" s="126"/>
      <c r="K172" s="127"/>
      <c r="L172" s="90"/>
      <c r="M172" s="137"/>
      <c r="N172" s="126"/>
      <c r="O172" s="60"/>
      <c r="P172" s="127"/>
      <c r="Q172" s="72"/>
      <c r="R172" s="137"/>
      <c r="S172" s="123"/>
      <c r="T172" s="127"/>
      <c r="U172" s="72"/>
      <c r="V172" s="125"/>
      <c r="W172" s="123"/>
      <c r="X172" s="127"/>
      <c r="Y172" s="90"/>
      <c r="Z172" s="138"/>
      <c r="AA172" s="126"/>
      <c r="AB172" s="183"/>
      <c r="AC172" s="90"/>
      <c r="AD172" s="137"/>
    </row>
    <row r="173" customHeight="1" spans="1:30">
      <c r="A173" s="49"/>
      <c r="B173" s="56" t="s">
        <v>223</v>
      </c>
      <c r="C173" s="79"/>
      <c r="D173" s="52"/>
      <c r="E173" s="58" t="s">
        <v>347</v>
      </c>
      <c r="F173" s="59"/>
      <c r="G173" s="60"/>
      <c r="H173" s="60"/>
      <c r="I173" s="137"/>
      <c r="J173" s="126"/>
      <c r="K173" s="127"/>
      <c r="L173" s="90"/>
      <c r="M173" s="137"/>
      <c r="N173" s="126"/>
      <c r="O173" s="60"/>
      <c r="P173" s="127"/>
      <c r="Q173" s="72"/>
      <c r="R173" s="137"/>
      <c r="S173" s="123"/>
      <c r="T173" s="127"/>
      <c r="U173" s="72"/>
      <c r="V173" s="137"/>
      <c r="W173" s="123"/>
      <c r="X173" s="124"/>
      <c r="Y173" s="90"/>
      <c r="Z173" s="137"/>
      <c r="AA173" s="126"/>
      <c r="AB173" s="183"/>
      <c r="AC173" s="90"/>
      <c r="AD173" s="137"/>
    </row>
    <row r="174" customHeight="1" spans="1:30">
      <c r="A174" s="49"/>
      <c r="B174" s="56" t="s">
        <v>225</v>
      </c>
      <c r="C174" s="79"/>
      <c r="D174" s="52"/>
      <c r="E174" s="58" t="s">
        <v>302</v>
      </c>
      <c r="F174" s="59"/>
      <c r="G174" s="60"/>
      <c r="H174" s="60"/>
      <c r="I174" s="137"/>
      <c r="J174" s="126"/>
      <c r="K174" s="127"/>
      <c r="L174" s="90"/>
      <c r="M174" s="137"/>
      <c r="N174" s="126"/>
      <c r="O174" s="60"/>
      <c r="P174" s="127"/>
      <c r="Q174" s="72"/>
      <c r="R174" s="137"/>
      <c r="S174" s="123"/>
      <c r="T174" s="127"/>
      <c r="U174" s="72"/>
      <c r="V174" s="138"/>
      <c r="W174" s="123"/>
      <c r="X174" s="127"/>
      <c r="Y174" s="90"/>
      <c r="Z174" s="138"/>
      <c r="AA174" s="126"/>
      <c r="AB174" s="183"/>
      <c r="AC174" s="90"/>
      <c r="AD174" s="137"/>
    </row>
    <row r="175" customHeight="1" spans="1:30">
      <c r="A175" s="49"/>
      <c r="B175" s="56" t="s">
        <v>234</v>
      </c>
      <c r="C175" s="79"/>
      <c r="D175" s="52"/>
      <c r="E175" s="53" t="s">
        <v>265</v>
      </c>
      <c r="F175" s="59"/>
      <c r="G175" s="60"/>
      <c r="H175" s="60"/>
      <c r="I175" s="137"/>
      <c r="J175" s="126"/>
      <c r="K175" s="127"/>
      <c r="L175" s="90"/>
      <c r="M175" s="137"/>
      <c r="N175" s="126"/>
      <c r="O175" s="60"/>
      <c r="P175" s="127"/>
      <c r="Q175" s="72"/>
      <c r="R175" s="137"/>
      <c r="S175" s="123"/>
      <c r="T175" s="127"/>
      <c r="U175" s="90"/>
      <c r="V175" s="137"/>
      <c r="W175" s="123"/>
      <c r="X175" s="127"/>
      <c r="Y175" s="90"/>
      <c r="Z175" s="137"/>
      <c r="AA175" s="126"/>
      <c r="AB175" s="183"/>
      <c r="AC175" s="90"/>
      <c r="AD175" s="137"/>
    </row>
    <row r="176" customHeight="1" spans="1:30">
      <c r="A176" s="49"/>
      <c r="B176" s="62" t="s">
        <v>236</v>
      </c>
      <c r="C176" s="79"/>
      <c r="D176" s="64"/>
      <c r="E176" s="201" t="s">
        <v>267</v>
      </c>
      <c r="F176" s="66"/>
      <c r="G176" s="67"/>
      <c r="H176" s="67"/>
      <c r="I176" s="148"/>
      <c r="J176" s="133"/>
      <c r="K176" s="134"/>
      <c r="L176" s="94"/>
      <c r="M176" s="148"/>
      <c r="N176" s="133"/>
      <c r="O176" s="67"/>
      <c r="P176" s="134"/>
      <c r="Q176" s="131"/>
      <c r="R176" s="148"/>
      <c r="S176" s="129"/>
      <c r="T176" s="134"/>
      <c r="U176" s="131"/>
      <c r="V176" s="148"/>
      <c r="W176" s="129"/>
      <c r="X176" s="134"/>
      <c r="Y176" s="94"/>
      <c r="Z176" s="148"/>
      <c r="AA176" s="133"/>
      <c r="AB176" s="184"/>
      <c r="AC176" s="94"/>
      <c r="AD176" s="148"/>
    </row>
    <row r="177" customHeight="1" spans="1:30">
      <c r="A177" s="39" t="s">
        <v>213</v>
      </c>
      <c r="B177" s="40"/>
      <c r="C177" s="40"/>
      <c r="D177" s="41"/>
      <c r="E177" s="42"/>
      <c r="F177" s="43">
        <v>0</v>
      </c>
      <c r="G177" s="43"/>
      <c r="H177" s="43"/>
      <c r="I177" s="43"/>
      <c r="J177" s="115">
        <v>0</v>
      </c>
      <c r="K177" s="115"/>
      <c r="L177" s="115">
        <v>0</v>
      </c>
      <c r="M177" s="115"/>
      <c r="N177" s="115">
        <v>0</v>
      </c>
      <c r="O177" s="115"/>
      <c r="P177" s="115"/>
      <c r="Q177" s="115">
        <v>0.1</v>
      </c>
      <c r="R177" s="115"/>
      <c r="S177" s="115">
        <v>0.1</v>
      </c>
      <c r="T177" s="115"/>
      <c r="U177" s="115">
        <v>0.2</v>
      </c>
      <c r="V177" s="115"/>
      <c r="W177" s="115">
        <v>0.1</v>
      </c>
      <c r="X177" s="115"/>
      <c r="Y177" s="115">
        <v>0.1</v>
      </c>
      <c r="Z177" s="115"/>
      <c r="AA177" s="115">
        <v>0.2</v>
      </c>
      <c r="AB177" s="115"/>
      <c r="AC177" s="43">
        <v>0.2</v>
      </c>
      <c r="AD177" s="180"/>
    </row>
    <row r="178" customHeight="1" spans="1:30">
      <c r="A178" s="44" t="s">
        <v>214</v>
      </c>
      <c r="B178" s="45"/>
      <c r="C178" s="45"/>
      <c r="D178" s="46"/>
      <c r="E178" s="47"/>
      <c r="F178" s="48">
        <f>F177*D169</f>
        <v>0</v>
      </c>
      <c r="G178" s="48"/>
      <c r="H178" s="48"/>
      <c r="I178" s="48"/>
      <c r="J178" s="48">
        <f>J177*D169</f>
        <v>0</v>
      </c>
      <c r="K178" s="48"/>
      <c r="L178" s="48">
        <f>L177*D169</f>
        <v>0</v>
      </c>
      <c r="M178" s="48"/>
      <c r="N178" s="48">
        <f>N177*D169</f>
        <v>0</v>
      </c>
      <c r="O178" s="48"/>
      <c r="P178" s="48"/>
      <c r="Q178" s="48">
        <f>Q177*D169</f>
        <v>0</v>
      </c>
      <c r="R178" s="48"/>
      <c r="S178" s="48">
        <f>S177*D169</f>
        <v>0</v>
      </c>
      <c r="T178" s="48"/>
      <c r="U178" s="48">
        <f>U177*D169</f>
        <v>0</v>
      </c>
      <c r="V178" s="48"/>
      <c r="W178" s="48">
        <f>W177*D169</f>
        <v>0</v>
      </c>
      <c r="X178" s="48"/>
      <c r="Y178" s="48">
        <f>Y177*D169</f>
        <v>0</v>
      </c>
      <c r="Z178" s="48"/>
      <c r="AA178" s="48">
        <f>AA177*D169</f>
        <v>0</v>
      </c>
      <c r="AB178" s="48"/>
      <c r="AC178" s="48">
        <f>AC177*D169</f>
        <v>0</v>
      </c>
      <c r="AD178" s="181"/>
    </row>
    <row r="179" customHeight="1" spans="1:30">
      <c r="A179" s="32">
        <v>15</v>
      </c>
      <c r="B179" s="50" t="s">
        <v>210</v>
      </c>
      <c r="C179" s="69" t="s">
        <v>348</v>
      </c>
      <c r="D179" s="70"/>
      <c r="E179" s="71" t="s">
        <v>249</v>
      </c>
      <c r="F179" s="95"/>
      <c r="G179" s="86"/>
      <c r="H179" s="86"/>
      <c r="I179" s="149"/>
      <c r="J179" s="120"/>
      <c r="K179" s="121"/>
      <c r="L179" s="141"/>
      <c r="M179" s="149"/>
      <c r="N179" s="120"/>
      <c r="O179" s="86"/>
      <c r="P179" s="121"/>
      <c r="Q179" s="168"/>
      <c r="R179" s="169"/>
      <c r="S179" s="190"/>
      <c r="T179" s="121"/>
      <c r="U179" s="199"/>
      <c r="V179" s="149"/>
      <c r="W179" s="190"/>
      <c r="X179" s="121"/>
      <c r="Y179" s="168"/>
      <c r="Z179" s="116"/>
      <c r="AA179" s="190"/>
      <c r="AB179" s="198"/>
      <c r="AC179" s="141"/>
      <c r="AD179" s="163"/>
    </row>
    <row r="180" customHeight="1" spans="1:30">
      <c r="A180" s="49"/>
      <c r="B180" s="56" t="s">
        <v>217</v>
      </c>
      <c r="C180" s="57"/>
      <c r="D180" s="52"/>
      <c r="E180" s="58" t="s">
        <v>345</v>
      </c>
      <c r="F180" s="59"/>
      <c r="G180" s="60"/>
      <c r="H180" s="60"/>
      <c r="I180" s="137"/>
      <c r="J180" s="126"/>
      <c r="K180" s="127"/>
      <c r="L180" s="90"/>
      <c r="M180" s="137"/>
      <c r="N180" s="126"/>
      <c r="O180" s="60"/>
      <c r="P180" s="127"/>
      <c r="Q180" s="72"/>
      <c r="R180" s="137"/>
      <c r="S180" s="123"/>
      <c r="T180" s="124"/>
      <c r="U180" s="72"/>
      <c r="V180" s="125"/>
      <c r="W180" s="123"/>
      <c r="X180" s="124"/>
      <c r="Y180" s="90"/>
      <c r="Z180" s="137"/>
      <c r="AA180" s="126"/>
      <c r="AB180" s="183"/>
      <c r="AC180" s="90"/>
      <c r="AD180" s="137"/>
    </row>
    <row r="181" customHeight="1" spans="1:30">
      <c r="A181" s="49"/>
      <c r="B181" s="56" t="s">
        <v>219</v>
      </c>
      <c r="C181" s="57"/>
      <c r="D181" s="52"/>
      <c r="E181" s="58" t="s">
        <v>302</v>
      </c>
      <c r="F181" s="59"/>
      <c r="G181" s="60"/>
      <c r="H181" s="60"/>
      <c r="I181" s="137"/>
      <c r="J181" s="126"/>
      <c r="K181" s="127"/>
      <c r="L181" s="90"/>
      <c r="M181" s="137"/>
      <c r="N181" s="126"/>
      <c r="O181" s="60"/>
      <c r="P181" s="127"/>
      <c r="Q181" s="72"/>
      <c r="R181" s="137"/>
      <c r="S181" s="123"/>
      <c r="T181" s="127"/>
      <c r="U181" s="72"/>
      <c r="V181" s="125"/>
      <c r="W181" s="123"/>
      <c r="X181" s="127"/>
      <c r="Y181" s="90"/>
      <c r="Z181" s="138"/>
      <c r="AA181" s="126"/>
      <c r="AB181" s="183"/>
      <c r="AC181" s="90"/>
      <c r="AD181" s="137"/>
    </row>
    <row r="182" customHeight="1" spans="1:30">
      <c r="A182" s="49"/>
      <c r="B182" s="56" t="s">
        <v>221</v>
      </c>
      <c r="C182" s="57"/>
      <c r="D182" s="52"/>
      <c r="E182" s="58" t="s">
        <v>265</v>
      </c>
      <c r="F182" s="59"/>
      <c r="G182" s="60"/>
      <c r="H182" s="60"/>
      <c r="I182" s="137"/>
      <c r="J182" s="126"/>
      <c r="K182" s="127"/>
      <c r="L182" s="90"/>
      <c r="M182" s="137"/>
      <c r="N182" s="126"/>
      <c r="O182" s="60"/>
      <c r="P182" s="127"/>
      <c r="Q182" s="72"/>
      <c r="R182" s="137"/>
      <c r="S182" s="123"/>
      <c r="T182" s="127"/>
      <c r="U182" s="72"/>
      <c r="V182" s="137"/>
      <c r="W182" s="123"/>
      <c r="X182" s="127"/>
      <c r="Y182" s="90"/>
      <c r="Z182" s="138"/>
      <c r="AA182" s="126"/>
      <c r="AB182" s="183"/>
      <c r="AC182" s="90"/>
      <c r="AD182" s="137"/>
    </row>
    <row r="183" customHeight="1" spans="1:30">
      <c r="A183" s="61"/>
      <c r="B183" s="62" t="s">
        <v>223</v>
      </c>
      <c r="C183" s="63"/>
      <c r="D183" s="64"/>
      <c r="E183" s="65" t="s">
        <v>267</v>
      </c>
      <c r="F183" s="66"/>
      <c r="G183" s="67"/>
      <c r="H183" s="67"/>
      <c r="I183" s="148"/>
      <c r="J183" s="133"/>
      <c r="K183" s="134"/>
      <c r="L183" s="94"/>
      <c r="M183" s="148"/>
      <c r="N183" s="133"/>
      <c r="O183" s="67"/>
      <c r="P183" s="134"/>
      <c r="Q183" s="131"/>
      <c r="R183" s="148"/>
      <c r="S183" s="129"/>
      <c r="T183" s="134"/>
      <c r="U183" s="131"/>
      <c r="V183" s="148"/>
      <c r="W183" s="129"/>
      <c r="X183" s="134"/>
      <c r="Y183" s="94"/>
      <c r="Z183" s="148"/>
      <c r="AA183" s="133"/>
      <c r="AB183" s="184"/>
      <c r="AC183" s="94"/>
      <c r="AD183" s="148"/>
    </row>
    <row r="184" customHeight="1" spans="1:30">
      <c r="A184" s="39" t="s">
        <v>213</v>
      </c>
      <c r="B184" s="40"/>
      <c r="C184" s="40"/>
      <c r="D184" s="41"/>
      <c r="E184" s="42"/>
      <c r="F184" s="43">
        <v>0</v>
      </c>
      <c r="G184" s="43"/>
      <c r="H184" s="43"/>
      <c r="I184" s="43"/>
      <c r="J184" s="115">
        <v>0</v>
      </c>
      <c r="K184" s="115"/>
      <c r="L184" s="115">
        <v>0</v>
      </c>
      <c r="M184" s="115"/>
      <c r="N184" s="115">
        <v>0</v>
      </c>
      <c r="O184" s="115"/>
      <c r="P184" s="115"/>
      <c r="Q184" s="115">
        <v>0.1</v>
      </c>
      <c r="R184" s="115"/>
      <c r="S184" s="115">
        <v>0.1</v>
      </c>
      <c r="T184" s="115"/>
      <c r="U184" s="115">
        <v>0.2</v>
      </c>
      <c r="V184" s="115"/>
      <c r="W184" s="115">
        <v>0.1</v>
      </c>
      <c r="X184" s="115"/>
      <c r="Y184" s="115">
        <v>0.1</v>
      </c>
      <c r="Z184" s="115"/>
      <c r="AA184" s="115">
        <v>0.2</v>
      </c>
      <c r="AB184" s="115"/>
      <c r="AC184" s="43">
        <v>0.2</v>
      </c>
      <c r="AD184" s="180"/>
    </row>
    <row r="185" customHeight="1" spans="1:30">
      <c r="A185" s="44" t="s">
        <v>214</v>
      </c>
      <c r="B185" s="45"/>
      <c r="C185" s="45"/>
      <c r="D185" s="46"/>
      <c r="E185" s="47"/>
      <c r="F185" s="48">
        <f>F184*D179</f>
        <v>0</v>
      </c>
      <c r="G185" s="48"/>
      <c r="H185" s="48"/>
      <c r="I185" s="48"/>
      <c r="J185" s="48">
        <f>J184*D179</f>
        <v>0</v>
      </c>
      <c r="K185" s="48"/>
      <c r="L185" s="48">
        <f>L184*D179</f>
        <v>0</v>
      </c>
      <c r="M185" s="48"/>
      <c r="N185" s="48">
        <f>N184*D179</f>
        <v>0</v>
      </c>
      <c r="O185" s="48"/>
      <c r="P185" s="48"/>
      <c r="Q185" s="48">
        <f>Q184*D179</f>
        <v>0</v>
      </c>
      <c r="R185" s="48"/>
      <c r="S185" s="48">
        <f>S184*D179</f>
        <v>0</v>
      </c>
      <c r="T185" s="48"/>
      <c r="U185" s="48">
        <f>U184*D179</f>
        <v>0</v>
      </c>
      <c r="V185" s="48"/>
      <c r="W185" s="48">
        <f>W184*D179</f>
        <v>0</v>
      </c>
      <c r="X185" s="48"/>
      <c r="Y185" s="48">
        <f>Y184*D179</f>
        <v>0</v>
      </c>
      <c r="Z185" s="48"/>
      <c r="AA185" s="48">
        <f>AA184*D179</f>
        <v>0</v>
      </c>
      <c r="AB185" s="48"/>
      <c r="AC185" s="48">
        <f>AC184*D179</f>
        <v>0</v>
      </c>
      <c r="AD185" s="181"/>
    </row>
    <row r="186" customHeight="1" spans="1:30">
      <c r="A186" s="194">
        <v>16</v>
      </c>
      <c r="B186" s="68" t="s">
        <v>210</v>
      </c>
      <c r="C186" s="69" t="s">
        <v>349</v>
      </c>
      <c r="D186" s="70"/>
      <c r="E186" s="71" t="s">
        <v>350</v>
      </c>
      <c r="F186" s="95"/>
      <c r="G186" s="86"/>
      <c r="H186" s="86"/>
      <c r="I186" s="149"/>
      <c r="J186" s="120"/>
      <c r="K186" s="121"/>
      <c r="L186" s="141"/>
      <c r="M186" s="149"/>
      <c r="N186" s="120"/>
      <c r="O186" s="86"/>
      <c r="P186" s="121"/>
      <c r="Q186" s="168"/>
      <c r="R186" s="116"/>
      <c r="S186" s="190"/>
      <c r="T186" s="170"/>
      <c r="U186" s="199"/>
      <c r="V186" s="202"/>
      <c r="W186" s="190"/>
      <c r="X186" s="170"/>
      <c r="Y186" s="168"/>
      <c r="Z186" s="116"/>
      <c r="AA186" s="190"/>
      <c r="AB186" s="198"/>
      <c r="AC186" s="141"/>
      <c r="AD186" s="163"/>
    </row>
    <row r="187" customHeight="1" spans="1:30">
      <c r="A187" s="195"/>
      <c r="B187" s="56" t="s">
        <v>217</v>
      </c>
      <c r="C187" s="57"/>
      <c r="D187" s="52"/>
      <c r="E187" s="58" t="s">
        <v>345</v>
      </c>
      <c r="F187" s="59"/>
      <c r="G187" s="60"/>
      <c r="H187" s="60"/>
      <c r="I187" s="137"/>
      <c r="J187" s="126"/>
      <c r="K187" s="127"/>
      <c r="L187" s="90"/>
      <c r="M187" s="137"/>
      <c r="N187" s="126"/>
      <c r="O187" s="60"/>
      <c r="P187" s="127"/>
      <c r="Q187" s="72"/>
      <c r="R187" s="137"/>
      <c r="S187" s="123"/>
      <c r="T187" s="124"/>
      <c r="U187" s="72"/>
      <c r="V187" s="203"/>
      <c r="W187" s="123"/>
      <c r="X187" s="124"/>
      <c r="Y187" s="90"/>
      <c r="Z187" s="137"/>
      <c r="AA187" s="126"/>
      <c r="AB187" s="145"/>
      <c r="AC187" s="90"/>
      <c r="AD187" s="137"/>
    </row>
    <row r="188" customHeight="1" spans="1:30">
      <c r="A188" s="195"/>
      <c r="B188" s="56" t="s">
        <v>219</v>
      </c>
      <c r="C188" s="57"/>
      <c r="D188" s="52"/>
      <c r="E188" s="58" t="s">
        <v>338</v>
      </c>
      <c r="F188" s="59"/>
      <c r="G188" s="60"/>
      <c r="H188" s="60"/>
      <c r="I188" s="137"/>
      <c r="J188" s="126"/>
      <c r="K188" s="127"/>
      <c r="L188" s="90"/>
      <c r="M188" s="137"/>
      <c r="N188" s="126"/>
      <c r="O188" s="60"/>
      <c r="P188" s="127"/>
      <c r="Q188" s="72"/>
      <c r="R188" s="137"/>
      <c r="S188" s="123"/>
      <c r="T188" s="124"/>
      <c r="U188" s="72"/>
      <c r="V188" s="203"/>
      <c r="W188" s="123"/>
      <c r="X188" s="124"/>
      <c r="Y188" s="90"/>
      <c r="Z188" s="137"/>
      <c r="AA188" s="126"/>
      <c r="AB188" s="145"/>
      <c r="AC188" s="90"/>
      <c r="AD188" s="137"/>
    </row>
    <row r="189" customHeight="1" spans="1:30">
      <c r="A189" s="195"/>
      <c r="B189" s="56" t="s">
        <v>221</v>
      </c>
      <c r="C189" s="57"/>
      <c r="D189" s="52"/>
      <c r="E189" s="58" t="s">
        <v>249</v>
      </c>
      <c r="F189" s="59"/>
      <c r="G189" s="60"/>
      <c r="H189" s="60"/>
      <c r="I189" s="137"/>
      <c r="J189" s="126"/>
      <c r="K189" s="127"/>
      <c r="L189" s="90"/>
      <c r="M189" s="137"/>
      <c r="N189" s="126"/>
      <c r="O189" s="60"/>
      <c r="P189" s="127"/>
      <c r="Q189" s="72"/>
      <c r="R189" s="137"/>
      <c r="S189" s="126"/>
      <c r="T189" s="127"/>
      <c r="U189" s="72"/>
      <c r="V189" s="203"/>
      <c r="W189" s="123"/>
      <c r="X189" s="127"/>
      <c r="Y189" s="90"/>
      <c r="Z189" s="138"/>
      <c r="AA189" s="126"/>
      <c r="AB189" s="145"/>
      <c r="AC189" s="90"/>
      <c r="AD189" s="137"/>
    </row>
    <row r="190" customHeight="1" spans="1:30">
      <c r="A190" s="195"/>
      <c r="B190" s="56" t="s">
        <v>223</v>
      </c>
      <c r="C190" s="57"/>
      <c r="D190" s="52"/>
      <c r="E190" s="58" t="s">
        <v>273</v>
      </c>
      <c r="F190" s="59"/>
      <c r="G190" s="60"/>
      <c r="H190" s="60"/>
      <c r="I190" s="137"/>
      <c r="J190" s="126"/>
      <c r="K190" s="127"/>
      <c r="L190" s="90"/>
      <c r="M190" s="137"/>
      <c r="N190" s="126"/>
      <c r="O190" s="60"/>
      <c r="P190" s="127"/>
      <c r="Q190" s="72"/>
      <c r="R190" s="137"/>
      <c r="S190" s="126"/>
      <c r="T190" s="127"/>
      <c r="U190" s="72"/>
      <c r="V190" s="203"/>
      <c r="W190" s="123"/>
      <c r="X190" s="124"/>
      <c r="Y190" s="90"/>
      <c r="Z190" s="138"/>
      <c r="AA190" s="126"/>
      <c r="AB190" s="145"/>
      <c r="AC190" s="90"/>
      <c r="AD190" s="137"/>
    </row>
    <row r="191" customHeight="1" spans="1:30">
      <c r="A191" s="195"/>
      <c r="B191" s="56" t="s">
        <v>225</v>
      </c>
      <c r="C191" s="57"/>
      <c r="D191" s="52"/>
      <c r="E191" s="58" t="s">
        <v>351</v>
      </c>
      <c r="F191" s="59"/>
      <c r="G191" s="60"/>
      <c r="H191" s="60"/>
      <c r="I191" s="137"/>
      <c r="J191" s="126"/>
      <c r="K191" s="127"/>
      <c r="L191" s="90"/>
      <c r="M191" s="137"/>
      <c r="N191" s="126"/>
      <c r="O191" s="60"/>
      <c r="P191" s="127"/>
      <c r="Q191" s="72"/>
      <c r="R191" s="137"/>
      <c r="S191" s="126"/>
      <c r="T191" s="127"/>
      <c r="U191" s="72"/>
      <c r="V191" s="137"/>
      <c r="W191" s="123"/>
      <c r="X191" s="127"/>
      <c r="Y191" s="90"/>
      <c r="Z191" s="138"/>
      <c r="AA191" s="126"/>
      <c r="AB191" s="145"/>
      <c r="AC191" s="90"/>
      <c r="AD191" s="137"/>
    </row>
    <row r="192" customHeight="1" spans="1:30">
      <c r="A192" s="195"/>
      <c r="B192" s="56" t="s">
        <v>234</v>
      </c>
      <c r="C192" s="57"/>
      <c r="D192" s="52"/>
      <c r="E192" s="58" t="s">
        <v>352</v>
      </c>
      <c r="F192" s="59"/>
      <c r="G192" s="60"/>
      <c r="H192" s="60"/>
      <c r="I192" s="137"/>
      <c r="J192" s="126"/>
      <c r="K192" s="127"/>
      <c r="L192" s="90"/>
      <c r="M192" s="137"/>
      <c r="N192" s="126"/>
      <c r="O192" s="60"/>
      <c r="P192" s="127"/>
      <c r="Q192" s="72"/>
      <c r="R192" s="137"/>
      <c r="S192" s="126"/>
      <c r="T192" s="127"/>
      <c r="U192" s="72"/>
      <c r="V192" s="137"/>
      <c r="W192" s="123"/>
      <c r="X192" s="127"/>
      <c r="Y192" s="90"/>
      <c r="Z192" s="138"/>
      <c r="AA192" s="126"/>
      <c r="AB192" s="183"/>
      <c r="AC192" s="90"/>
      <c r="AD192" s="137"/>
    </row>
    <row r="193" customHeight="1" spans="1:30">
      <c r="A193" s="195"/>
      <c r="B193" s="56" t="s">
        <v>236</v>
      </c>
      <c r="C193" s="57"/>
      <c r="D193" s="52"/>
      <c r="E193" s="58" t="s">
        <v>265</v>
      </c>
      <c r="F193" s="59"/>
      <c r="G193" s="60"/>
      <c r="H193" s="60"/>
      <c r="I193" s="137"/>
      <c r="J193" s="126"/>
      <c r="K193" s="127"/>
      <c r="L193" s="90"/>
      <c r="M193" s="137"/>
      <c r="N193" s="126"/>
      <c r="O193" s="60"/>
      <c r="P193" s="127"/>
      <c r="Q193" s="72"/>
      <c r="R193" s="137"/>
      <c r="S193" s="123"/>
      <c r="T193" s="127"/>
      <c r="U193" s="72"/>
      <c r="V193" s="137"/>
      <c r="W193" s="123"/>
      <c r="X193" s="127"/>
      <c r="Y193" s="90"/>
      <c r="Z193" s="137"/>
      <c r="AA193" s="126"/>
      <c r="AB193" s="183"/>
      <c r="AC193" s="90"/>
      <c r="AD193" s="137"/>
    </row>
    <row r="194" customHeight="1" spans="1:30">
      <c r="A194" s="196"/>
      <c r="B194" s="62" t="s">
        <v>238</v>
      </c>
      <c r="C194" s="63"/>
      <c r="D194" s="64"/>
      <c r="E194" s="65" t="s">
        <v>267</v>
      </c>
      <c r="F194" s="66"/>
      <c r="G194" s="67"/>
      <c r="H194" s="67"/>
      <c r="I194" s="148"/>
      <c r="J194" s="133"/>
      <c r="K194" s="134"/>
      <c r="L194" s="94"/>
      <c r="M194" s="148"/>
      <c r="N194" s="133"/>
      <c r="O194" s="67"/>
      <c r="P194" s="134"/>
      <c r="Q194" s="131"/>
      <c r="R194" s="148"/>
      <c r="S194" s="129"/>
      <c r="T194" s="134"/>
      <c r="U194" s="94"/>
      <c r="V194" s="148"/>
      <c r="W194" s="129"/>
      <c r="X194" s="134"/>
      <c r="Y194" s="94"/>
      <c r="Z194" s="148"/>
      <c r="AA194" s="133"/>
      <c r="AB194" s="184"/>
      <c r="AC194" s="94"/>
      <c r="AD194" s="148"/>
    </row>
    <row r="195" customHeight="1" spans="1:30">
      <c r="A195" s="39" t="s">
        <v>213</v>
      </c>
      <c r="B195" s="40"/>
      <c r="C195" s="40"/>
      <c r="D195" s="41"/>
      <c r="E195" s="42"/>
      <c r="F195" s="43">
        <v>0</v>
      </c>
      <c r="G195" s="43"/>
      <c r="H195" s="43"/>
      <c r="I195" s="43"/>
      <c r="J195" s="115">
        <v>0</v>
      </c>
      <c r="K195" s="115"/>
      <c r="L195" s="115">
        <v>0</v>
      </c>
      <c r="M195" s="115"/>
      <c r="N195" s="115">
        <v>0</v>
      </c>
      <c r="O195" s="115"/>
      <c r="P195" s="115"/>
      <c r="Q195" s="115">
        <v>0.1</v>
      </c>
      <c r="R195" s="115"/>
      <c r="S195" s="115">
        <v>0.1</v>
      </c>
      <c r="T195" s="115"/>
      <c r="U195" s="115">
        <v>0.2</v>
      </c>
      <c r="V195" s="115"/>
      <c r="W195" s="115">
        <v>0.1</v>
      </c>
      <c r="X195" s="115"/>
      <c r="Y195" s="115">
        <v>0.1</v>
      </c>
      <c r="Z195" s="115"/>
      <c r="AA195" s="115">
        <v>0.2</v>
      </c>
      <c r="AB195" s="115"/>
      <c r="AC195" s="43">
        <v>0.2</v>
      </c>
      <c r="AD195" s="180"/>
    </row>
    <row r="196" customHeight="1" spans="1:30">
      <c r="A196" s="44" t="s">
        <v>214</v>
      </c>
      <c r="B196" s="45"/>
      <c r="C196" s="45"/>
      <c r="D196" s="46"/>
      <c r="E196" s="47"/>
      <c r="F196" s="48">
        <f>F195*D186</f>
        <v>0</v>
      </c>
      <c r="G196" s="48"/>
      <c r="H196" s="48"/>
      <c r="I196" s="48"/>
      <c r="J196" s="48">
        <f>J195*D186</f>
        <v>0</v>
      </c>
      <c r="K196" s="48"/>
      <c r="L196" s="48">
        <f>L195*D186</f>
        <v>0</v>
      </c>
      <c r="M196" s="48"/>
      <c r="N196" s="48">
        <f>N195*D186</f>
        <v>0</v>
      </c>
      <c r="O196" s="48"/>
      <c r="P196" s="48"/>
      <c r="Q196" s="48">
        <f>Q195*D186</f>
        <v>0</v>
      </c>
      <c r="R196" s="48"/>
      <c r="S196" s="48">
        <f>S195*D186</f>
        <v>0</v>
      </c>
      <c r="T196" s="48"/>
      <c r="U196" s="48">
        <f>U195*D186</f>
        <v>0</v>
      </c>
      <c r="V196" s="48"/>
      <c r="W196" s="48">
        <f>W195*D186</f>
        <v>0</v>
      </c>
      <c r="X196" s="48"/>
      <c r="Y196" s="48">
        <f>Y195*D186</f>
        <v>0</v>
      </c>
      <c r="Z196" s="48"/>
      <c r="AA196" s="48">
        <f>AA195*D186</f>
        <v>0</v>
      </c>
      <c r="AB196" s="48"/>
      <c r="AC196" s="48">
        <f>AC195*D186</f>
        <v>0</v>
      </c>
      <c r="AD196" s="181"/>
    </row>
    <row r="197" customHeight="1" spans="1:30">
      <c r="A197" s="32">
        <v>17</v>
      </c>
      <c r="B197" s="68" t="s">
        <v>210</v>
      </c>
      <c r="C197" s="79" t="s">
        <v>353</v>
      </c>
      <c r="D197" s="70"/>
      <c r="E197" s="71" t="s">
        <v>354</v>
      </c>
      <c r="F197" s="95"/>
      <c r="G197" s="86"/>
      <c r="H197" s="86"/>
      <c r="I197" s="149"/>
      <c r="J197" s="120"/>
      <c r="K197" s="121"/>
      <c r="L197" s="141"/>
      <c r="M197" s="149"/>
      <c r="N197" s="120"/>
      <c r="O197" s="86"/>
      <c r="P197" s="121"/>
      <c r="Q197" s="168"/>
      <c r="R197" s="169"/>
      <c r="S197" s="190"/>
      <c r="T197" s="121"/>
      <c r="U197" s="199"/>
      <c r="V197" s="149"/>
      <c r="W197" s="190"/>
      <c r="X197" s="170"/>
      <c r="Y197" s="168"/>
      <c r="Z197" s="149"/>
      <c r="AA197" s="190"/>
      <c r="AB197" s="198"/>
      <c r="AC197" s="141"/>
      <c r="AD197" s="163"/>
    </row>
    <row r="198" customHeight="1" spans="1:30">
      <c r="A198" s="49"/>
      <c r="B198" s="56" t="s">
        <v>217</v>
      </c>
      <c r="C198" s="79"/>
      <c r="D198" s="52"/>
      <c r="E198" s="58" t="s">
        <v>355</v>
      </c>
      <c r="F198" s="59"/>
      <c r="G198" s="60"/>
      <c r="H198" s="60"/>
      <c r="I198" s="137"/>
      <c r="J198" s="126"/>
      <c r="K198" s="127"/>
      <c r="L198" s="90"/>
      <c r="M198" s="137"/>
      <c r="N198" s="126"/>
      <c r="O198" s="60"/>
      <c r="P198" s="127"/>
      <c r="Q198" s="72"/>
      <c r="R198" s="137"/>
      <c r="S198" s="123"/>
      <c r="T198" s="124"/>
      <c r="U198" s="72"/>
      <c r="V198" s="125"/>
      <c r="W198" s="123"/>
      <c r="X198" s="124"/>
      <c r="Y198" s="90"/>
      <c r="Z198" s="137"/>
      <c r="AA198" s="126"/>
      <c r="AB198" s="183"/>
      <c r="AC198" s="90"/>
      <c r="AD198" s="137"/>
    </row>
    <row r="199" customHeight="1" spans="1:30">
      <c r="A199" s="49"/>
      <c r="B199" s="56" t="s">
        <v>219</v>
      </c>
      <c r="C199" s="79"/>
      <c r="D199" s="52"/>
      <c r="E199" s="58" t="s">
        <v>273</v>
      </c>
      <c r="F199" s="59"/>
      <c r="G199" s="60"/>
      <c r="H199" s="60"/>
      <c r="I199" s="137"/>
      <c r="J199" s="126"/>
      <c r="K199" s="127"/>
      <c r="L199" s="90"/>
      <c r="M199" s="137"/>
      <c r="N199" s="126"/>
      <c r="O199" s="60"/>
      <c r="P199" s="127"/>
      <c r="Q199" s="72"/>
      <c r="R199" s="137"/>
      <c r="S199" s="123"/>
      <c r="T199" s="127"/>
      <c r="U199" s="72"/>
      <c r="V199" s="125"/>
      <c r="W199" s="123"/>
      <c r="X199" s="127"/>
      <c r="Y199" s="90"/>
      <c r="Z199" s="138"/>
      <c r="AA199" s="126"/>
      <c r="AB199" s="183"/>
      <c r="AC199" s="90"/>
      <c r="AD199" s="137"/>
    </row>
    <row r="200" customHeight="1" spans="1:30">
      <c r="A200" s="49"/>
      <c r="B200" s="56" t="s">
        <v>221</v>
      </c>
      <c r="C200" s="79"/>
      <c r="D200" s="52"/>
      <c r="E200" s="58" t="s">
        <v>249</v>
      </c>
      <c r="F200" s="59"/>
      <c r="G200" s="60"/>
      <c r="H200" s="60"/>
      <c r="I200" s="137"/>
      <c r="J200" s="126"/>
      <c r="K200" s="127"/>
      <c r="L200" s="90"/>
      <c r="M200" s="137"/>
      <c r="N200" s="126"/>
      <c r="O200" s="60"/>
      <c r="P200" s="127"/>
      <c r="Q200" s="72"/>
      <c r="R200" s="137"/>
      <c r="S200" s="123"/>
      <c r="T200" s="127"/>
      <c r="U200" s="72"/>
      <c r="V200" s="125"/>
      <c r="W200" s="123"/>
      <c r="X200" s="127"/>
      <c r="Y200" s="90"/>
      <c r="Z200" s="138"/>
      <c r="AA200" s="126"/>
      <c r="AB200" s="183"/>
      <c r="AC200" s="90"/>
      <c r="AD200" s="137"/>
    </row>
    <row r="201" customHeight="1" spans="1:30">
      <c r="A201" s="49"/>
      <c r="B201" s="56" t="s">
        <v>223</v>
      </c>
      <c r="C201" s="79"/>
      <c r="D201" s="52"/>
      <c r="E201" s="58" t="s">
        <v>356</v>
      </c>
      <c r="F201" s="59"/>
      <c r="G201" s="60"/>
      <c r="H201" s="60"/>
      <c r="I201" s="137"/>
      <c r="J201" s="126"/>
      <c r="K201" s="127"/>
      <c r="L201" s="90"/>
      <c r="M201" s="137"/>
      <c r="N201" s="126"/>
      <c r="O201" s="60"/>
      <c r="P201" s="127"/>
      <c r="Q201" s="72"/>
      <c r="R201" s="137"/>
      <c r="S201" s="123"/>
      <c r="T201" s="127"/>
      <c r="U201" s="72"/>
      <c r="V201" s="137"/>
      <c r="W201" s="123"/>
      <c r="X201" s="127"/>
      <c r="Y201" s="90"/>
      <c r="Z201" s="138"/>
      <c r="AA201" s="126"/>
      <c r="AB201" s="183"/>
      <c r="AC201" s="90"/>
      <c r="AD201" s="137"/>
    </row>
    <row r="202" customHeight="1" spans="1:30">
      <c r="A202" s="49"/>
      <c r="B202" s="56" t="s">
        <v>225</v>
      </c>
      <c r="C202" s="79"/>
      <c r="D202" s="52"/>
      <c r="E202" s="58" t="s">
        <v>265</v>
      </c>
      <c r="F202" s="59"/>
      <c r="G202" s="60"/>
      <c r="H202" s="60"/>
      <c r="I202" s="137"/>
      <c r="J202" s="126"/>
      <c r="K202" s="127"/>
      <c r="L202" s="90"/>
      <c r="M202" s="137"/>
      <c r="N202" s="126"/>
      <c r="O202" s="60"/>
      <c r="P202" s="127"/>
      <c r="Q202" s="72"/>
      <c r="R202" s="137"/>
      <c r="S202" s="123"/>
      <c r="T202" s="127"/>
      <c r="U202" s="72"/>
      <c r="V202" s="137"/>
      <c r="W202" s="123"/>
      <c r="X202" s="127"/>
      <c r="Y202" s="90"/>
      <c r="Z202" s="137"/>
      <c r="AA202" s="126"/>
      <c r="AB202" s="183"/>
      <c r="AC202" s="90"/>
      <c r="AD202" s="137"/>
    </row>
    <row r="203" customHeight="1" spans="1:30">
      <c r="A203" s="61"/>
      <c r="B203" s="62" t="s">
        <v>234</v>
      </c>
      <c r="C203" s="79"/>
      <c r="D203" s="64"/>
      <c r="E203" s="65" t="s">
        <v>267</v>
      </c>
      <c r="F203" s="66"/>
      <c r="G203" s="67"/>
      <c r="H203" s="67"/>
      <c r="I203" s="148"/>
      <c r="J203" s="133"/>
      <c r="K203" s="134"/>
      <c r="L203" s="94"/>
      <c r="M203" s="148"/>
      <c r="N203" s="133"/>
      <c r="O203" s="67"/>
      <c r="P203" s="134"/>
      <c r="Q203" s="131"/>
      <c r="R203" s="148"/>
      <c r="S203" s="129"/>
      <c r="T203" s="134"/>
      <c r="U203" s="131"/>
      <c r="V203" s="148"/>
      <c r="W203" s="129"/>
      <c r="X203" s="134"/>
      <c r="Y203" s="94"/>
      <c r="Z203" s="148"/>
      <c r="AA203" s="133"/>
      <c r="AB203" s="184"/>
      <c r="AC203" s="94"/>
      <c r="AD203" s="148"/>
    </row>
    <row r="204" customHeight="1" spans="1:30">
      <c r="A204" s="39" t="s">
        <v>213</v>
      </c>
      <c r="B204" s="40"/>
      <c r="C204" s="40"/>
      <c r="D204" s="41"/>
      <c r="E204" s="42"/>
      <c r="F204" s="43">
        <v>0</v>
      </c>
      <c r="G204" s="43"/>
      <c r="H204" s="43"/>
      <c r="I204" s="43"/>
      <c r="J204" s="115">
        <v>0</v>
      </c>
      <c r="K204" s="115"/>
      <c r="L204" s="115">
        <v>0</v>
      </c>
      <c r="M204" s="115"/>
      <c r="N204" s="115">
        <v>0</v>
      </c>
      <c r="O204" s="115"/>
      <c r="P204" s="115"/>
      <c r="Q204" s="115">
        <v>0.1</v>
      </c>
      <c r="R204" s="115"/>
      <c r="S204" s="115">
        <v>0.1</v>
      </c>
      <c r="T204" s="115"/>
      <c r="U204" s="115">
        <v>0.2</v>
      </c>
      <c r="V204" s="115"/>
      <c r="W204" s="115">
        <v>0.1</v>
      </c>
      <c r="X204" s="115"/>
      <c r="Y204" s="115">
        <v>0.1</v>
      </c>
      <c r="Z204" s="115"/>
      <c r="AA204" s="115">
        <v>0.2</v>
      </c>
      <c r="AB204" s="115"/>
      <c r="AC204" s="43">
        <v>0.2</v>
      </c>
      <c r="AD204" s="180"/>
    </row>
    <row r="205" customHeight="1" spans="1:30">
      <c r="A205" s="44" t="s">
        <v>214</v>
      </c>
      <c r="B205" s="45"/>
      <c r="C205" s="45"/>
      <c r="D205" s="46"/>
      <c r="E205" s="47"/>
      <c r="F205" s="48">
        <f>F204*D197</f>
        <v>0</v>
      </c>
      <c r="G205" s="48"/>
      <c r="H205" s="48"/>
      <c r="I205" s="48"/>
      <c r="J205" s="48">
        <f>J204*D197</f>
        <v>0</v>
      </c>
      <c r="K205" s="48"/>
      <c r="L205" s="48">
        <f>L204*D197</f>
        <v>0</v>
      </c>
      <c r="M205" s="48"/>
      <c r="N205" s="48">
        <f>N204*D197</f>
        <v>0</v>
      </c>
      <c r="O205" s="48"/>
      <c r="P205" s="48"/>
      <c r="Q205" s="48">
        <f>Q204*D197</f>
        <v>0</v>
      </c>
      <c r="R205" s="48"/>
      <c r="S205" s="48">
        <f>S204*D197</f>
        <v>0</v>
      </c>
      <c r="T205" s="48"/>
      <c r="U205" s="48">
        <f>U204*D197</f>
        <v>0</v>
      </c>
      <c r="V205" s="48"/>
      <c r="W205" s="48">
        <f>W204*D197</f>
        <v>0</v>
      </c>
      <c r="X205" s="48"/>
      <c r="Y205" s="48">
        <f>Y204*D197</f>
        <v>0</v>
      </c>
      <c r="Z205" s="48"/>
      <c r="AA205" s="48">
        <f>AA204*D197</f>
        <v>0</v>
      </c>
      <c r="AB205" s="48"/>
      <c r="AC205" s="48">
        <f>AC204*D197</f>
        <v>0</v>
      </c>
      <c r="AD205" s="181"/>
    </row>
    <row r="206" customHeight="1" spans="1:30">
      <c r="A206" s="194">
        <v>18</v>
      </c>
      <c r="B206" s="68" t="s">
        <v>210</v>
      </c>
      <c r="C206" s="69" t="s">
        <v>357</v>
      </c>
      <c r="D206" s="70"/>
      <c r="E206" s="71" t="s">
        <v>358</v>
      </c>
      <c r="F206" s="95"/>
      <c r="G206" s="86"/>
      <c r="H206" s="86"/>
      <c r="I206" s="149"/>
      <c r="J206" s="120"/>
      <c r="K206" s="121"/>
      <c r="L206" s="141"/>
      <c r="M206" s="149"/>
      <c r="N206" s="120"/>
      <c r="O206" s="86"/>
      <c r="P206" s="121"/>
      <c r="Q206" s="166"/>
      <c r="R206" s="116"/>
      <c r="S206" s="167"/>
      <c r="T206" s="121"/>
      <c r="U206" s="166"/>
      <c r="V206" s="169"/>
      <c r="W206" s="167"/>
      <c r="X206" s="170"/>
      <c r="Y206" s="166"/>
      <c r="Z206" s="149"/>
      <c r="AA206" s="167"/>
      <c r="AB206" s="198"/>
      <c r="AC206" s="141"/>
      <c r="AD206" s="163"/>
    </row>
    <row r="207" customHeight="1" spans="1:30">
      <c r="A207" s="195"/>
      <c r="B207" s="56" t="s">
        <v>217</v>
      </c>
      <c r="C207" s="57"/>
      <c r="D207" s="52"/>
      <c r="E207" s="58" t="s">
        <v>359</v>
      </c>
      <c r="F207" s="59"/>
      <c r="G207" s="60"/>
      <c r="H207" s="60"/>
      <c r="I207" s="137"/>
      <c r="J207" s="126"/>
      <c r="K207" s="127"/>
      <c r="L207" s="90"/>
      <c r="M207" s="137"/>
      <c r="N207" s="126"/>
      <c r="O207" s="60"/>
      <c r="P207" s="127"/>
      <c r="Q207" s="72"/>
      <c r="R207" s="138"/>
      <c r="S207" s="123"/>
      <c r="T207" s="124"/>
      <c r="U207" s="72"/>
      <c r="V207" s="125"/>
      <c r="W207" s="123"/>
      <c r="X207" s="127"/>
      <c r="Y207" s="90"/>
      <c r="Z207" s="137"/>
      <c r="AA207" s="126"/>
      <c r="AB207" s="183"/>
      <c r="AC207" s="90"/>
      <c r="AD207" s="137"/>
    </row>
    <row r="208" customHeight="1" spans="1:30">
      <c r="A208" s="195"/>
      <c r="B208" s="56" t="s">
        <v>219</v>
      </c>
      <c r="C208" s="57"/>
      <c r="D208" s="52"/>
      <c r="E208" s="58" t="s">
        <v>360</v>
      </c>
      <c r="F208" s="59"/>
      <c r="G208" s="60"/>
      <c r="H208" s="60"/>
      <c r="I208" s="137"/>
      <c r="J208" s="126"/>
      <c r="K208" s="127"/>
      <c r="L208" s="90"/>
      <c r="M208" s="137"/>
      <c r="N208" s="126"/>
      <c r="O208" s="60"/>
      <c r="P208" s="127"/>
      <c r="Q208" s="72"/>
      <c r="R208" s="137"/>
      <c r="S208" s="123"/>
      <c r="T208" s="127"/>
      <c r="U208" s="72"/>
      <c r="V208" s="137"/>
      <c r="W208" s="123"/>
      <c r="X208" s="124"/>
      <c r="Y208" s="90"/>
      <c r="Z208" s="137"/>
      <c r="AA208" s="126"/>
      <c r="AB208" s="183"/>
      <c r="AC208" s="90"/>
      <c r="AD208" s="137"/>
    </row>
    <row r="209" customHeight="1" spans="1:30">
      <c r="A209" s="195"/>
      <c r="B209" s="56" t="s">
        <v>221</v>
      </c>
      <c r="C209" s="57"/>
      <c r="D209" s="52"/>
      <c r="E209" s="58" t="s">
        <v>361</v>
      </c>
      <c r="F209" s="59"/>
      <c r="G209" s="60"/>
      <c r="H209" s="60"/>
      <c r="I209" s="137"/>
      <c r="J209" s="126"/>
      <c r="K209" s="127"/>
      <c r="L209" s="90"/>
      <c r="M209" s="137"/>
      <c r="N209" s="126"/>
      <c r="O209" s="60"/>
      <c r="P209" s="127"/>
      <c r="Q209" s="72"/>
      <c r="R209" s="138"/>
      <c r="S209" s="123"/>
      <c r="T209" s="124"/>
      <c r="U209" s="72"/>
      <c r="V209" s="125"/>
      <c r="W209" s="123"/>
      <c r="X209" s="124"/>
      <c r="Y209" s="90"/>
      <c r="Z209" s="137"/>
      <c r="AA209" s="126"/>
      <c r="AB209" s="183"/>
      <c r="AC209" s="90"/>
      <c r="AD209" s="137"/>
    </row>
    <row r="210" customHeight="1" spans="1:30">
      <c r="A210" s="195"/>
      <c r="B210" s="56" t="s">
        <v>223</v>
      </c>
      <c r="C210" s="57"/>
      <c r="D210" s="52"/>
      <c r="E210" s="58" t="s">
        <v>362</v>
      </c>
      <c r="F210" s="59"/>
      <c r="G210" s="60"/>
      <c r="H210" s="60"/>
      <c r="I210" s="137"/>
      <c r="J210" s="126"/>
      <c r="K210" s="127"/>
      <c r="L210" s="90"/>
      <c r="M210" s="137"/>
      <c r="N210" s="126"/>
      <c r="O210" s="60"/>
      <c r="P210" s="127"/>
      <c r="Q210" s="72"/>
      <c r="R210" s="137"/>
      <c r="S210" s="123"/>
      <c r="T210" s="124"/>
      <c r="U210" s="72"/>
      <c r="V210" s="125"/>
      <c r="W210" s="123"/>
      <c r="X210" s="127"/>
      <c r="Y210" s="90"/>
      <c r="Z210" s="137"/>
      <c r="AA210" s="126"/>
      <c r="AB210" s="183"/>
      <c r="AC210" s="90"/>
      <c r="AD210" s="137"/>
    </row>
    <row r="211" customHeight="1" spans="1:30">
      <c r="A211" s="195"/>
      <c r="B211" s="56" t="s">
        <v>225</v>
      </c>
      <c r="C211" s="57"/>
      <c r="D211" s="52"/>
      <c r="E211" s="58" t="s">
        <v>363</v>
      </c>
      <c r="F211" s="59"/>
      <c r="G211" s="60"/>
      <c r="H211" s="60"/>
      <c r="I211" s="137"/>
      <c r="J211" s="126"/>
      <c r="K211" s="127"/>
      <c r="L211" s="90"/>
      <c r="M211" s="137"/>
      <c r="N211" s="126"/>
      <c r="O211" s="60"/>
      <c r="P211" s="127"/>
      <c r="Q211" s="72"/>
      <c r="R211" s="137"/>
      <c r="S211" s="123"/>
      <c r="T211" s="124"/>
      <c r="U211" s="72"/>
      <c r="V211" s="125"/>
      <c r="W211" s="123"/>
      <c r="X211" s="124"/>
      <c r="Y211" s="90"/>
      <c r="Z211" s="137"/>
      <c r="AA211" s="126"/>
      <c r="AB211" s="183"/>
      <c r="AC211" s="90"/>
      <c r="AD211" s="137"/>
    </row>
    <row r="212" customHeight="1" spans="1:30">
      <c r="A212" s="195"/>
      <c r="B212" s="56" t="s">
        <v>234</v>
      </c>
      <c r="C212" s="57"/>
      <c r="D212" s="52"/>
      <c r="E212" s="58" t="s">
        <v>364</v>
      </c>
      <c r="F212" s="59"/>
      <c r="G212" s="60"/>
      <c r="H212" s="60"/>
      <c r="I212" s="137"/>
      <c r="J212" s="126"/>
      <c r="K212" s="127"/>
      <c r="L212" s="90"/>
      <c r="M212" s="137"/>
      <c r="N212" s="126"/>
      <c r="O212" s="60"/>
      <c r="P212" s="127"/>
      <c r="Q212" s="72"/>
      <c r="R212" s="137"/>
      <c r="S212" s="123"/>
      <c r="T212" s="127"/>
      <c r="U212" s="72"/>
      <c r="V212" s="125"/>
      <c r="W212" s="123"/>
      <c r="X212" s="127"/>
      <c r="Y212" s="90"/>
      <c r="Z212" s="138"/>
      <c r="AA212" s="126"/>
      <c r="AB212" s="183"/>
      <c r="AC212" s="90"/>
      <c r="AD212" s="137"/>
    </row>
    <row r="213" customHeight="1" spans="1:30">
      <c r="A213" s="195"/>
      <c r="B213" s="56" t="s">
        <v>236</v>
      </c>
      <c r="C213" s="57"/>
      <c r="D213" s="52"/>
      <c r="E213" s="58" t="s">
        <v>365</v>
      </c>
      <c r="F213" s="59"/>
      <c r="G213" s="60"/>
      <c r="H213" s="60"/>
      <c r="I213" s="137"/>
      <c r="J213" s="126"/>
      <c r="K213" s="127"/>
      <c r="L213" s="90"/>
      <c r="M213" s="137"/>
      <c r="N213" s="126"/>
      <c r="O213" s="60"/>
      <c r="P213" s="127"/>
      <c r="Q213" s="72"/>
      <c r="R213" s="137"/>
      <c r="S213" s="123"/>
      <c r="T213" s="127"/>
      <c r="U213" s="72"/>
      <c r="V213" s="137"/>
      <c r="W213" s="123"/>
      <c r="X213" s="124"/>
      <c r="Y213" s="90"/>
      <c r="Z213" s="137"/>
      <c r="AA213" s="126"/>
      <c r="AB213" s="183"/>
      <c r="AC213" s="90"/>
      <c r="AD213" s="137"/>
    </row>
    <row r="214" customHeight="1" spans="1:30">
      <c r="A214" s="195"/>
      <c r="B214" s="56" t="s">
        <v>238</v>
      </c>
      <c r="C214" s="57"/>
      <c r="D214" s="52"/>
      <c r="E214" s="58" t="s">
        <v>366</v>
      </c>
      <c r="F214" s="59"/>
      <c r="G214" s="60"/>
      <c r="H214" s="60"/>
      <c r="I214" s="137"/>
      <c r="J214" s="126"/>
      <c r="K214" s="127"/>
      <c r="L214" s="90"/>
      <c r="M214" s="137"/>
      <c r="N214" s="126"/>
      <c r="O214" s="60"/>
      <c r="P214" s="127"/>
      <c r="Q214" s="72"/>
      <c r="R214" s="137"/>
      <c r="S214" s="123"/>
      <c r="T214" s="127"/>
      <c r="U214" s="90"/>
      <c r="V214" s="137"/>
      <c r="W214" s="123"/>
      <c r="X214" s="127"/>
      <c r="Y214" s="90"/>
      <c r="Z214" s="137"/>
      <c r="AA214" s="126"/>
      <c r="AB214" s="183"/>
      <c r="AC214" s="90"/>
      <c r="AD214" s="137"/>
    </row>
    <row r="215" customHeight="1" spans="1:30">
      <c r="A215" s="195"/>
      <c r="B215" s="56" t="s">
        <v>248</v>
      </c>
      <c r="C215" s="57"/>
      <c r="D215" s="52"/>
      <c r="E215" s="58" t="s">
        <v>367</v>
      </c>
      <c r="F215" s="59"/>
      <c r="G215" s="60"/>
      <c r="H215" s="60"/>
      <c r="I215" s="137"/>
      <c r="J215" s="126"/>
      <c r="K215" s="127"/>
      <c r="L215" s="90"/>
      <c r="M215" s="137"/>
      <c r="N215" s="126"/>
      <c r="O215" s="60"/>
      <c r="P215" s="127"/>
      <c r="Q215" s="72"/>
      <c r="R215" s="137"/>
      <c r="S215" s="126"/>
      <c r="T215" s="127"/>
      <c r="U215" s="90"/>
      <c r="V215" s="137"/>
      <c r="W215" s="123"/>
      <c r="X215" s="127"/>
      <c r="Y215" s="90"/>
      <c r="Z215" s="138"/>
      <c r="AA215" s="126"/>
      <c r="AB215" s="183"/>
      <c r="AC215" s="90"/>
      <c r="AD215" s="137"/>
    </row>
    <row r="216" customHeight="1" spans="1:30">
      <c r="A216" s="196"/>
      <c r="B216" s="62" t="s">
        <v>250</v>
      </c>
      <c r="C216" s="63"/>
      <c r="D216" s="64"/>
      <c r="E216" s="65" t="s">
        <v>368</v>
      </c>
      <c r="F216" s="66"/>
      <c r="G216" s="67"/>
      <c r="H216" s="67"/>
      <c r="I216" s="148"/>
      <c r="J216" s="133"/>
      <c r="K216" s="134"/>
      <c r="L216" s="94"/>
      <c r="M216" s="148"/>
      <c r="N216" s="133"/>
      <c r="O216" s="67"/>
      <c r="P216" s="134"/>
      <c r="Q216" s="131"/>
      <c r="R216" s="148"/>
      <c r="S216" s="133"/>
      <c r="T216" s="134"/>
      <c r="U216" s="94"/>
      <c r="V216" s="148"/>
      <c r="W216" s="129"/>
      <c r="X216" s="134"/>
      <c r="Y216" s="94"/>
      <c r="Z216" s="188"/>
      <c r="AA216" s="133"/>
      <c r="AB216" s="184"/>
      <c r="AC216" s="94"/>
      <c r="AD216" s="148"/>
    </row>
    <row r="217" customHeight="1" spans="1:30">
      <c r="A217" s="39" t="s">
        <v>213</v>
      </c>
      <c r="B217" s="40"/>
      <c r="C217" s="40"/>
      <c r="D217" s="41"/>
      <c r="E217" s="42"/>
      <c r="F217" s="43">
        <v>0</v>
      </c>
      <c r="G217" s="43"/>
      <c r="H217" s="43"/>
      <c r="I217" s="43"/>
      <c r="J217" s="115">
        <v>0</v>
      </c>
      <c r="K217" s="115"/>
      <c r="L217" s="115">
        <v>0</v>
      </c>
      <c r="M217" s="115"/>
      <c r="N217" s="115">
        <v>0</v>
      </c>
      <c r="O217" s="115"/>
      <c r="P217" s="115"/>
      <c r="Q217" s="115">
        <v>0.1</v>
      </c>
      <c r="R217" s="115"/>
      <c r="S217" s="115">
        <v>0.1</v>
      </c>
      <c r="T217" s="115"/>
      <c r="U217" s="115">
        <v>0.2</v>
      </c>
      <c r="V217" s="115"/>
      <c r="W217" s="115">
        <v>0.1</v>
      </c>
      <c r="X217" s="115"/>
      <c r="Y217" s="115">
        <v>0.1</v>
      </c>
      <c r="Z217" s="115"/>
      <c r="AA217" s="115">
        <v>0.2</v>
      </c>
      <c r="AB217" s="115"/>
      <c r="AC217" s="43">
        <v>0.2</v>
      </c>
      <c r="AD217" s="180"/>
    </row>
    <row r="218" customHeight="1" spans="1:30">
      <c r="A218" s="44" t="s">
        <v>214</v>
      </c>
      <c r="B218" s="45"/>
      <c r="C218" s="45"/>
      <c r="D218" s="46"/>
      <c r="E218" s="47"/>
      <c r="F218" s="48">
        <f>F217*D206</f>
        <v>0</v>
      </c>
      <c r="G218" s="48"/>
      <c r="H218" s="48"/>
      <c r="I218" s="48"/>
      <c r="J218" s="48">
        <f>J217*D206</f>
        <v>0</v>
      </c>
      <c r="K218" s="48"/>
      <c r="L218" s="48">
        <f>L217*D206</f>
        <v>0</v>
      </c>
      <c r="M218" s="48"/>
      <c r="N218" s="48">
        <f>N217*D206</f>
        <v>0</v>
      </c>
      <c r="O218" s="48"/>
      <c r="P218" s="48"/>
      <c r="Q218" s="48">
        <f>Q217*D206</f>
        <v>0</v>
      </c>
      <c r="R218" s="48"/>
      <c r="S218" s="48">
        <f>S217*D206</f>
        <v>0</v>
      </c>
      <c r="T218" s="48"/>
      <c r="U218" s="48">
        <f>U217*D206</f>
        <v>0</v>
      </c>
      <c r="V218" s="48"/>
      <c r="W218" s="48">
        <f>W217*D206</f>
        <v>0</v>
      </c>
      <c r="X218" s="48"/>
      <c r="Y218" s="48">
        <f>Y217*D206</f>
        <v>0</v>
      </c>
      <c r="Z218" s="48"/>
      <c r="AA218" s="48">
        <f>AA217*D206</f>
        <v>0</v>
      </c>
      <c r="AB218" s="48"/>
      <c r="AC218" s="48">
        <f>AC217*D206</f>
        <v>0</v>
      </c>
      <c r="AD218" s="181"/>
    </row>
    <row r="219" customHeight="1" spans="1:30">
      <c r="A219" s="204">
        <v>19</v>
      </c>
      <c r="B219" s="205" t="s">
        <v>210</v>
      </c>
      <c r="C219" s="206" t="s">
        <v>369</v>
      </c>
      <c r="D219" s="207"/>
      <c r="E219" s="208" t="s">
        <v>370</v>
      </c>
      <c r="F219" s="209"/>
      <c r="G219" s="114"/>
      <c r="H219" s="114"/>
      <c r="I219" s="111"/>
      <c r="J219" s="112"/>
      <c r="K219" s="113"/>
      <c r="L219" s="110"/>
      <c r="M219" s="111"/>
      <c r="N219" s="112"/>
      <c r="O219" s="114"/>
      <c r="P219" s="113"/>
      <c r="Q219" s="37"/>
      <c r="R219" s="111"/>
      <c r="S219" s="112"/>
      <c r="T219" s="113"/>
      <c r="U219" s="110"/>
      <c r="V219" s="111"/>
      <c r="W219" s="260"/>
      <c r="X219" s="261"/>
      <c r="Y219" s="262"/>
      <c r="Z219" s="266"/>
      <c r="AA219" s="260"/>
      <c r="AB219" s="264"/>
      <c r="AC219" s="110"/>
      <c r="AD219" s="179"/>
    </row>
    <row r="220" customHeight="1" spans="1:30">
      <c r="A220" s="39" t="s">
        <v>213</v>
      </c>
      <c r="B220" s="40"/>
      <c r="C220" s="40"/>
      <c r="D220" s="41"/>
      <c r="E220" s="42"/>
      <c r="F220" s="43">
        <v>0</v>
      </c>
      <c r="G220" s="43"/>
      <c r="H220" s="43"/>
      <c r="I220" s="43"/>
      <c r="J220" s="115">
        <v>0</v>
      </c>
      <c r="K220" s="115"/>
      <c r="L220" s="115">
        <v>0</v>
      </c>
      <c r="M220" s="115"/>
      <c r="N220" s="115">
        <v>0</v>
      </c>
      <c r="O220" s="115"/>
      <c r="P220" s="115"/>
      <c r="Q220" s="115">
        <v>0</v>
      </c>
      <c r="R220" s="115"/>
      <c r="S220" s="115">
        <v>0</v>
      </c>
      <c r="T220" s="115"/>
      <c r="U220" s="115">
        <v>0</v>
      </c>
      <c r="V220" s="115"/>
      <c r="W220" s="115">
        <v>0.3</v>
      </c>
      <c r="X220" s="115"/>
      <c r="Y220" s="115">
        <v>0.25</v>
      </c>
      <c r="Z220" s="115"/>
      <c r="AA220" s="115">
        <v>0.25</v>
      </c>
      <c r="AB220" s="115"/>
      <c r="AC220" s="43">
        <v>0.2</v>
      </c>
      <c r="AD220" s="180"/>
    </row>
    <row r="221" customHeight="1" spans="1:30">
      <c r="A221" s="44" t="s">
        <v>214</v>
      </c>
      <c r="B221" s="45"/>
      <c r="C221" s="45"/>
      <c r="D221" s="46"/>
      <c r="E221" s="47"/>
      <c r="F221" s="48">
        <f>F220*D219</f>
        <v>0</v>
      </c>
      <c r="G221" s="48"/>
      <c r="H221" s="48"/>
      <c r="I221" s="48"/>
      <c r="J221" s="48">
        <f>J220*D219</f>
        <v>0</v>
      </c>
      <c r="K221" s="48"/>
      <c r="L221" s="48">
        <f>L220*D219</f>
        <v>0</v>
      </c>
      <c r="M221" s="48"/>
      <c r="N221" s="48">
        <f>N220*D219</f>
        <v>0</v>
      </c>
      <c r="O221" s="48"/>
      <c r="P221" s="48"/>
      <c r="Q221" s="48">
        <f>N220*D219</f>
        <v>0</v>
      </c>
      <c r="R221" s="48"/>
      <c r="S221" s="48">
        <f>S220*D219</f>
        <v>0</v>
      </c>
      <c r="T221" s="48"/>
      <c r="U221" s="48">
        <f>U220*D219</f>
        <v>0</v>
      </c>
      <c r="V221" s="48"/>
      <c r="W221" s="48">
        <f>W220*D219</f>
        <v>0</v>
      </c>
      <c r="X221" s="48"/>
      <c r="Y221" s="48">
        <f>Y220*D219</f>
        <v>0</v>
      </c>
      <c r="Z221" s="48"/>
      <c r="AA221" s="48">
        <f>AA220*D219</f>
        <v>0</v>
      </c>
      <c r="AB221" s="48"/>
      <c r="AC221" s="48">
        <f>AC220*D219</f>
        <v>0</v>
      </c>
      <c r="AD221" s="181"/>
    </row>
    <row r="222" ht="42" customHeight="1" spans="1:30">
      <c r="A222" s="210">
        <v>20</v>
      </c>
      <c r="B222" s="50" t="s">
        <v>210</v>
      </c>
      <c r="C222" s="51" t="s">
        <v>371</v>
      </c>
      <c r="D222" s="52"/>
      <c r="E222" s="53" t="s">
        <v>372</v>
      </c>
      <c r="F222" s="95"/>
      <c r="G222" s="86"/>
      <c r="H222" s="86"/>
      <c r="I222" s="149"/>
      <c r="J222" s="120"/>
      <c r="K222" s="121"/>
      <c r="L222" s="141"/>
      <c r="M222" s="149"/>
      <c r="N222" s="120"/>
      <c r="O222" s="86"/>
      <c r="P222" s="121"/>
      <c r="Q222" s="141"/>
      <c r="R222" s="149"/>
      <c r="S222" s="120"/>
      <c r="T222" s="121"/>
      <c r="U222" s="141"/>
      <c r="V222" s="149"/>
      <c r="W222" s="167"/>
      <c r="X222" s="121"/>
      <c r="Y222" s="166"/>
      <c r="Z222" s="267"/>
      <c r="AA222" s="120"/>
      <c r="AB222" s="198"/>
      <c r="AC222" s="141"/>
      <c r="AD222" s="163"/>
    </row>
    <row r="223" ht="42" customHeight="1" spans="1:30">
      <c r="A223" s="195"/>
      <c r="B223" s="56" t="s">
        <v>217</v>
      </c>
      <c r="C223" s="57"/>
      <c r="D223" s="52"/>
      <c r="E223" s="58" t="s">
        <v>373</v>
      </c>
      <c r="F223" s="59"/>
      <c r="G223" s="60"/>
      <c r="H223" s="60"/>
      <c r="I223" s="137"/>
      <c r="J223" s="126"/>
      <c r="K223" s="127"/>
      <c r="L223" s="90"/>
      <c r="M223" s="137"/>
      <c r="N223" s="126"/>
      <c r="O223" s="60"/>
      <c r="P223" s="127"/>
      <c r="Q223" s="90"/>
      <c r="R223" s="137"/>
      <c r="S223" s="126"/>
      <c r="T223" s="127"/>
      <c r="U223" s="90"/>
      <c r="V223" s="137"/>
      <c r="W223" s="123"/>
      <c r="X223" s="127"/>
      <c r="Y223" s="90"/>
      <c r="Z223" s="187"/>
      <c r="AA223" s="126"/>
      <c r="AB223" s="183"/>
      <c r="AC223" s="90"/>
      <c r="AD223" s="137"/>
    </row>
    <row r="224" customHeight="1" spans="1:30">
      <c r="A224" s="211"/>
      <c r="B224" s="88" t="s">
        <v>219</v>
      </c>
      <c r="C224" s="89"/>
      <c r="D224" s="52"/>
      <c r="E224" s="191" t="s">
        <v>374</v>
      </c>
      <c r="F224" s="66"/>
      <c r="G224" s="67"/>
      <c r="H224" s="67"/>
      <c r="I224" s="148"/>
      <c r="J224" s="133"/>
      <c r="K224" s="134"/>
      <c r="L224" s="94"/>
      <c r="M224" s="148"/>
      <c r="N224" s="133"/>
      <c r="O224" s="67"/>
      <c r="P224" s="134"/>
      <c r="Q224" s="94"/>
      <c r="R224" s="148"/>
      <c r="S224" s="133"/>
      <c r="T224" s="134"/>
      <c r="U224" s="94"/>
      <c r="V224" s="148"/>
      <c r="W224" s="129"/>
      <c r="X224" s="189"/>
      <c r="Y224" s="94"/>
      <c r="Z224" s="148"/>
      <c r="AA224" s="133"/>
      <c r="AB224" s="184"/>
      <c r="AC224" s="94"/>
      <c r="AD224" s="148"/>
    </row>
    <row r="225" customHeight="1" spans="1:30">
      <c r="A225" s="39" t="s">
        <v>213</v>
      </c>
      <c r="B225" s="40"/>
      <c r="C225" s="40"/>
      <c r="D225" s="41"/>
      <c r="E225" s="42"/>
      <c r="F225" s="43">
        <v>0</v>
      </c>
      <c r="G225" s="43"/>
      <c r="H225" s="43"/>
      <c r="I225" s="43"/>
      <c r="J225" s="115">
        <v>0</v>
      </c>
      <c r="K225" s="115"/>
      <c r="L225" s="115">
        <v>0</v>
      </c>
      <c r="M225" s="115"/>
      <c r="N225" s="115">
        <v>0</v>
      </c>
      <c r="O225" s="115"/>
      <c r="P225" s="115"/>
      <c r="Q225" s="115">
        <v>0</v>
      </c>
      <c r="R225" s="115"/>
      <c r="S225" s="115">
        <v>0</v>
      </c>
      <c r="T225" s="115"/>
      <c r="U225" s="115">
        <v>0</v>
      </c>
      <c r="V225" s="115"/>
      <c r="W225" s="115">
        <v>0.3</v>
      </c>
      <c r="X225" s="115"/>
      <c r="Y225" s="115">
        <v>0.5</v>
      </c>
      <c r="Z225" s="115"/>
      <c r="AA225" s="115">
        <v>0</v>
      </c>
      <c r="AB225" s="115"/>
      <c r="AC225" s="43">
        <v>0.2</v>
      </c>
      <c r="AD225" s="180"/>
    </row>
    <row r="226" customHeight="1" spans="1:30">
      <c r="A226" s="44" t="s">
        <v>214</v>
      </c>
      <c r="B226" s="45"/>
      <c r="C226" s="45"/>
      <c r="D226" s="46"/>
      <c r="E226" s="47"/>
      <c r="F226" s="48">
        <f>F225*D222</f>
        <v>0</v>
      </c>
      <c r="G226" s="48"/>
      <c r="H226" s="48"/>
      <c r="I226" s="48"/>
      <c r="J226" s="48">
        <f>J225*D222</f>
        <v>0</v>
      </c>
      <c r="K226" s="48"/>
      <c r="L226" s="48">
        <f>L225*D222</f>
        <v>0</v>
      </c>
      <c r="M226" s="48"/>
      <c r="N226" s="48">
        <f>N225*D222</f>
        <v>0</v>
      </c>
      <c r="O226" s="48"/>
      <c r="P226" s="48"/>
      <c r="Q226" s="48">
        <f>N225*D222</f>
        <v>0</v>
      </c>
      <c r="R226" s="48"/>
      <c r="S226" s="48">
        <f>S225*D222</f>
        <v>0</v>
      </c>
      <c r="T226" s="48"/>
      <c r="U226" s="48">
        <f>U225*D222</f>
        <v>0</v>
      </c>
      <c r="V226" s="48"/>
      <c r="W226" s="48">
        <f>W225*D222</f>
        <v>0</v>
      </c>
      <c r="X226" s="48"/>
      <c r="Y226" s="48">
        <f>Y225*D222</f>
        <v>0</v>
      </c>
      <c r="Z226" s="48"/>
      <c r="AA226" s="48">
        <f>AA225*D222</f>
        <v>0</v>
      </c>
      <c r="AB226" s="48"/>
      <c r="AC226" s="48">
        <f>AC225*D222</f>
        <v>0</v>
      </c>
      <c r="AD226" s="181"/>
    </row>
    <row r="227" customHeight="1" spans="1:30">
      <c r="A227" s="204">
        <v>21</v>
      </c>
      <c r="B227" s="212" t="s">
        <v>210</v>
      </c>
      <c r="C227" s="213" t="s">
        <v>375</v>
      </c>
      <c r="D227" s="207"/>
      <c r="E227" s="208" t="s">
        <v>376</v>
      </c>
      <c r="F227" s="209"/>
      <c r="G227" s="114"/>
      <c r="H227" s="114"/>
      <c r="I227" s="113"/>
      <c r="J227" s="110"/>
      <c r="K227" s="111"/>
      <c r="L227" s="112"/>
      <c r="M227" s="113"/>
      <c r="N227" s="110"/>
      <c r="O227" s="114"/>
      <c r="P227" s="111"/>
      <c r="Q227" s="112"/>
      <c r="R227" s="113"/>
      <c r="S227" s="110"/>
      <c r="T227" s="111"/>
      <c r="U227" s="112"/>
      <c r="V227" s="113"/>
      <c r="W227" s="262"/>
      <c r="X227" s="263"/>
      <c r="Y227" s="260"/>
      <c r="Z227" s="268"/>
      <c r="AA227" s="262"/>
      <c r="AB227" s="269"/>
      <c r="AC227" s="112"/>
      <c r="AD227" s="179"/>
    </row>
    <row r="228" customHeight="1" spans="1:30">
      <c r="A228" s="39" t="s">
        <v>213</v>
      </c>
      <c r="B228" s="40"/>
      <c r="C228" s="40"/>
      <c r="D228" s="41"/>
      <c r="E228" s="42"/>
      <c r="F228" s="43">
        <v>0</v>
      </c>
      <c r="G228" s="43"/>
      <c r="H228" s="43"/>
      <c r="I228" s="43"/>
      <c r="J228" s="115">
        <v>0</v>
      </c>
      <c r="K228" s="115"/>
      <c r="L228" s="115">
        <v>0</v>
      </c>
      <c r="M228" s="115"/>
      <c r="N228" s="115">
        <v>0</v>
      </c>
      <c r="O228" s="115"/>
      <c r="P228" s="115"/>
      <c r="Q228" s="115">
        <v>0</v>
      </c>
      <c r="R228" s="115"/>
      <c r="S228" s="115">
        <v>0</v>
      </c>
      <c r="T228" s="115"/>
      <c r="U228" s="115">
        <v>0</v>
      </c>
      <c r="V228" s="115"/>
      <c r="W228" s="115">
        <v>0.3</v>
      </c>
      <c r="X228" s="115"/>
      <c r="Y228" s="115">
        <v>0.25</v>
      </c>
      <c r="Z228" s="115"/>
      <c r="AA228" s="115">
        <v>0.25</v>
      </c>
      <c r="AB228" s="115"/>
      <c r="AC228" s="43">
        <v>0.2</v>
      </c>
      <c r="AD228" s="180"/>
    </row>
    <row r="229" customHeight="1" spans="1:30">
      <c r="A229" s="44" t="s">
        <v>214</v>
      </c>
      <c r="B229" s="45"/>
      <c r="C229" s="45"/>
      <c r="D229" s="46"/>
      <c r="E229" s="47"/>
      <c r="F229" s="48">
        <f>F228*D227</f>
        <v>0</v>
      </c>
      <c r="G229" s="48"/>
      <c r="H229" s="48"/>
      <c r="I229" s="48"/>
      <c r="J229" s="48">
        <f>J228*D227</f>
        <v>0</v>
      </c>
      <c r="K229" s="48"/>
      <c r="L229" s="48">
        <f>L228*D227</f>
        <v>0</v>
      </c>
      <c r="M229" s="48"/>
      <c r="N229" s="48">
        <f>N228*D227</f>
        <v>0</v>
      </c>
      <c r="O229" s="48"/>
      <c r="P229" s="48"/>
      <c r="Q229" s="48">
        <f>N228*D227</f>
        <v>0</v>
      </c>
      <c r="R229" s="48"/>
      <c r="S229" s="48">
        <f>S228*D227</f>
        <v>0</v>
      </c>
      <c r="T229" s="48"/>
      <c r="U229" s="48">
        <f>U228*D227</f>
        <v>0</v>
      </c>
      <c r="V229" s="48"/>
      <c r="W229" s="48">
        <f>W228*D227</f>
        <v>0</v>
      </c>
      <c r="X229" s="48"/>
      <c r="Y229" s="48">
        <f>Y228*D227</f>
        <v>0</v>
      </c>
      <c r="Z229" s="48"/>
      <c r="AA229" s="48">
        <f>AA228*D227</f>
        <v>0</v>
      </c>
      <c r="AB229" s="48"/>
      <c r="AC229" s="48">
        <f>AC228*D227</f>
        <v>0</v>
      </c>
      <c r="AD229" s="181"/>
    </row>
    <row r="230" ht="52" customHeight="1" spans="1:30">
      <c r="A230" s="204">
        <v>22</v>
      </c>
      <c r="B230" s="212" t="s">
        <v>210</v>
      </c>
      <c r="C230" s="214" t="s">
        <v>377</v>
      </c>
      <c r="D230" s="207"/>
      <c r="E230" s="215" t="s">
        <v>378</v>
      </c>
      <c r="F230" s="110"/>
      <c r="G230" s="114"/>
      <c r="H230" s="114"/>
      <c r="I230" s="250"/>
      <c r="J230" s="110"/>
      <c r="K230" s="111"/>
      <c r="L230" s="112"/>
      <c r="M230" s="113"/>
      <c r="N230" s="110"/>
      <c r="O230" s="114"/>
      <c r="P230" s="111"/>
      <c r="Q230" s="112"/>
      <c r="R230" s="264"/>
      <c r="S230" s="110"/>
      <c r="T230" s="111"/>
      <c r="U230" s="112"/>
      <c r="V230" s="113"/>
      <c r="W230" s="110"/>
      <c r="X230" s="111"/>
      <c r="Y230" s="112"/>
      <c r="Z230" s="113"/>
      <c r="AA230" s="110"/>
      <c r="AB230" s="270"/>
      <c r="AC230" s="112"/>
      <c r="AD230" s="111"/>
    </row>
    <row r="231" customHeight="1" spans="1:30">
      <c r="A231" s="39" t="s">
        <v>213</v>
      </c>
      <c r="B231" s="40"/>
      <c r="C231" s="40"/>
      <c r="D231" s="41"/>
      <c r="E231" s="42"/>
      <c r="F231" s="43">
        <v>0</v>
      </c>
      <c r="G231" s="43"/>
      <c r="H231" s="43"/>
      <c r="I231" s="43"/>
      <c r="J231" s="115">
        <v>0</v>
      </c>
      <c r="K231" s="115"/>
      <c r="L231" s="115">
        <v>0</v>
      </c>
      <c r="M231" s="115"/>
      <c r="N231" s="115">
        <v>0</v>
      </c>
      <c r="O231" s="115"/>
      <c r="P231" s="115"/>
      <c r="Q231" s="115">
        <v>1</v>
      </c>
      <c r="R231" s="115"/>
      <c r="S231" s="115">
        <v>0</v>
      </c>
      <c r="T231" s="115"/>
      <c r="U231" s="115">
        <v>0</v>
      </c>
      <c r="V231" s="115"/>
      <c r="W231" s="115">
        <v>0</v>
      </c>
      <c r="X231" s="115"/>
      <c r="Y231" s="115">
        <v>0</v>
      </c>
      <c r="Z231" s="115"/>
      <c r="AA231" s="115">
        <v>0</v>
      </c>
      <c r="AB231" s="115"/>
      <c r="AC231" s="43">
        <v>0</v>
      </c>
      <c r="AD231" s="180"/>
    </row>
    <row r="232" customHeight="1" spans="1:30">
      <c r="A232" s="216" t="s">
        <v>214</v>
      </c>
      <c r="B232" s="217"/>
      <c r="C232" s="217"/>
      <c r="D232" s="218"/>
      <c r="E232" s="219"/>
      <c r="F232" s="48">
        <f>F231*D230</f>
        <v>0</v>
      </c>
      <c r="G232" s="48"/>
      <c r="H232" s="48"/>
      <c r="I232" s="48"/>
      <c r="J232" s="48">
        <f>J231*D230</f>
        <v>0</v>
      </c>
      <c r="K232" s="48"/>
      <c r="L232" s="48">
        <f>L231*D230</f>
        <v>0</v>
      </c>
      <c r="M232" s="48"/>
      <c r="N232" s="48">
        <f>N231*D230</f>
        <v>0</v>
      </c>
      <c r="O232" s="48"/>
      <c r="P232" s="48"/>
      <c r="Q232" s="48">
        <f>Q231*D230</f>
        <v>0</v>
      </c>
      <c r="R232" s="48"/>
      <c r="S232" s="48">
        <f>S231*D230</f>
        <v>0</v>
      </c>
      <c r="T232" s="48"/>
      <c r="U232" s="48">
        <f>U231*D230</f>
        <v>0</v>
      </c>
      <c r="V232" s="48"/>
      <c r="W232" s="48">
        <f>W231*D230</f>
        <v>0</v>
      </c>
      <c r="X232" s="48"/>
      <c r="Y232" s="48">
        <f>Y231*D230</f>
        <v>0</v>
      </c>
      <c r="Z232" s="48"/>
      <c r="AA232" s="48">
        <f>AA231*D230</f>
        <v>0</v>
      </c>
      <c r="AB232" s="48"/>
      <c r="AC232" s="48">
        <f>AC231*D230</f>
        <v>0</v>
      </c>
      <c r="AD232" s="181"/>
    </row>
    <row r="233" customHeight="1" spans="1:30">
      <c r="A233" s="220">
        <v>23</v>
      </c>
      <c r="B233" s="221" t="s">
        <v>210</v>
      </c>
      <c r="C233" s="222" t="s">
        <v>379</v>
      </c>
      <c r="D233" s="223"/>
      <c r="E233" s="71" t="s">
        <v>380</v>
      </c>
      <c r="F233" s="141"/>
      <c r="G233" s="86"/>
      <c r="H233" s="86"/>
      <c r="I233" s="198"/>
      <c r="J233" s="141"/>
      <c r="K233" s="251"/>
      <c r="L233" s="141"/>
      <c r="M233" s="198"/>
      <c r="N233" s="54"/>
      <c r="O233" s="55"/>
      <c r="P233" s="198"/>
      <c r="Q233" s="54"/>
      <c r="R233" s="198"/>
      <c r="S233" s="54"/>
      <c r="T233" s="198"/>
      <c r="U233" s="54"/>
      <c r="V233" s="198"/>
      <c r="W233" s="54"/>
      <c r="X233" s="198"/>
      <c r="Y233" s="54"/>
      <c r="Z233" s="267"/>
      <c r="AA233" s="117"/>
      <c r="AB233" s="271"/>
      <c r="AC233" s="120"/>
      <c r="AD233" s="271"/>
    </row>
    <row r="234" customHeight="1" spans="1:30">
      <c r="A234" s="224"/>
      <c r="B234" s="225" t="s">
        <v>217</v>
      </c>
      <c r="C234" s="226"/>
      <c r="D234" s="227"/>
      <c r="E234" s="58" t="s">
        <v>381</v>
      </c>
      <c r="F234" s="90"/>
      <c r="G234" s="60"/>
      <c r="H234" s="60"/>
      <c r="I234" s="183"/>
      <c r="J234" s="90"/>
      <c r="K234" s="127"/>
      <c r="L234" s="90"/>
      <c r="M234" s="127"/>
      <c r="N234" s="90"/>
      <c r="O234" s="60"/>
      <c r="P234" s="127"/>
      <c r="Q234" s="90"/>
      <c r="R234" s="127"/>
      <c r="S234" s="90"/>
      <c r="T234" s="127"/>
      <c r="U234" s="90"/>
      <c r="V234" s="127"/>
      <c r="W234" s="90"/>
      <c r="X234" s="127"/>
      <c r="Y234" s="90"/>
      <c r="Z234" s="137"/>
      <c r="AA234" s="126"/>
      <c r="AB234" s="122"/>
      <c r="AC234" s="126"/>
      <c r="AD234" s="137"/>
    </row>
    <row r="235" ht="33" customHeight="1" spans="1:30">
      <c r="A235" s="224"/>
      <c r="B235" s="225" t="s">
        <v>219</v>
      </c>
      <c r="C235" s="226"/>
      <c r="D235" s="227"/>
      <c r="E235" s="58" t="s">
        <v>382</v>
      </c>
      <c r="F235" s="59"/>
      <c r="G235" s="60"/>
      <c r="H235" s="60"/>
      <c r="I235" s="252"/>
      <c r="J235" s="90"/>
      <c r="K235" s="183"/>
      <c r="L235" s="90"/>
      <c r="M235" s="183"/>
      <c r="N235" s="90"/>
      <c r="O235" s="60"/>
      <c r="P235" s="183"/>
      <c r="Q235" s="90"/>
      <c r="R235" s="183"/>
      <c r="S235" s="90"/>
      <c r="T235" s="183"/>
      <c r="U235" s="72"/>
      <c r="V235" s="183"/>
      <c r="W235" s="72"/>
      <c r="X235" s="183"/>
      <c r="Y235" s="90"/>
      <c r="Z235" s="125"/>
      <c r="AA235" s="126"/>
      <c r="AB235" s="187"/>
      <c r="AC235" s="126"/>
      <c r="AD235" s="137"/>
    </row>
    <row r="236" customHeight="1" spans="1:30">
      <c r="A236" s="224"/>
      <c r="B236" s="225" t="s">
        <v>221</v>
      </c>
      <c r="C236" s="226"/>
      <c r="D236" s="227"/>
      <c r="E236" s="58" t="s">
        <v>383</v>
      </c>
      <c r="F236" s="80"/>
      <c r="G236" s="228"/>
      <c r="H236" s="228"/>
      <c r="I236" s="183"/>
      <c r="J236" s="253"/>
      <c r="K236" s="183"/>
      <c r="L236" s="253"/>
      <c r="M236" s="183"/>
      <c r="N236" s="253"/>
      <c r="O236" s="228"/>
      <c r="P236" s="183"/>
      <c r="Q236" s="253"/>
      <c r="R236" s="183"/>
      <c r="S236" s="253"/>
      <c r="T236" s="183"/>
      <c r="U236" s="253"/>
      <c r="V236" s="183"/>
      <c r="W236" s="253"/>
      <c r="X236" s="183"/>
      <c r="Y236" s="253"/>
      <c r="Z236" s="125"/>
      <c r="AA236" s="272"/>
      <c r="AB236" s="187"/>
      <c r="AC236" s="126"/>
      <c r="AD236" s="137"/>
    </row>
    <row r="237" customHeight="1" spans="1:30">
      <c r="A237" s="224"/>
      <c r="B237" s="225" t="s">
        <v>223</v>
      </c>
      <c r="C237" s="226"/>
      <c r="D237" s="227"/>
      <c r="E237" s="58" t="s">
        <v>384</v>
      </c>
      <c r="F237" s="59"/>
      <c r="G237" s="228"/>
      <c r="H237" s="228"/>
      <c r="I237" s="183"/>
      <c r="J237" s="253"/>
      <c r="K237" s="183"/>
      <c r="L237" s="253"/>
      <c r="M237" s="183"/>
      <c r="N237" s="253"/>
      <c r="O237" s="228"/>
      <c r="P237" s="183"/>
      <c r="Q237" s="253"/>
      <c r="R237" s="183"/>
      <c r="S237" s="253"/>
      <c r="T237" s="183"/>
      <c r="U237" s="72"/>
      <c r="V237" s="183"/>
      <c r="W237" s="72"/>
      <c r="X237" s="183"/>
      <c r="Y237" s="90"/>
      <c r="Z237" s="187"/>
      <c r="AA237" s="126"/>
      <c r="AB237" s="122"/>
      <c r="AC237" s="126"/>
      <c r="AD237" s="137"/>
    </row>
    <row r="238" customHeight="1" spans="1:30">
      <c r="A238" s="224"/>
      <c r="B238" s="225" t="s">
        <v>225</v>
      </c>
      <c r="C238" s="226"/>
      <c r="D238" s="227"/>
      <c r="E238" s="58" t="s">
        <v>385</v>
      </c>
      <c r="F238" s="59"/>
      <c r="G238" s="60"/>
      <c r="H238" s="60"/>
      <c r="I238" s="183"/>
      <c r="J238" s="90"/>
      <c r="K238" s="127"/>
      <c r="L238" s="90"/>
      <c r="M238" s="127"/>
      <c r="N238" s="90"/>
      <c r="O238" s="60"/>
      <c r="P238" s="127"/>
      <c r="Q238" s="72"/>
      <c r="R238" s="183"/>
      <c r="S238" s="72"/>
      <c r="T238" s="127"/>
      <c r="U238" s="72"/>
      <c r="V238" s="127"/>
      <c r="W238" s="72"/>
      <c r="X238" s="183"/>
      <c r="Y238" s="90"/>
      <c r="Z238" s="122"/>
      <c r="AA238" s="126"/>
      <c r="AB238" s="187"/>
      <c r="AC238" s="126"/>
      <c r="AD238" s="137"/>
    </row>
    <row r="239" customHeight="1" spans="1:30">
      <c r="A239" s="224"/>
      <c r="B239" s="225" t="s">
        <v>234</v>
      </c>
      <c r="C239" s="226"/>
      <c r="D239" s="227"/>
      <c r="E239" s="58" t="s">
        <v>386</v>
      </c>
      <c r="F239" s="59"/>
      <c r="G239" s="60"/>
      <c r="H239" s="60"/>
      <c r="I239" s="147"/>
      <c r="J239" s="90"/>
      <c r="K239" s="127"/>
      <c r="L239" s="90"/>
      <c r="M239" s="127"/>
      <c r="N239" s="90"/>
      <c r="O239" s="60"/>
      <c r="P239" s="127"/>
      <c r="Q239" s="72"/>
      <c r="R239" s="127"/>
      <c r="S239" s="72"/>
      <c r="T239" s="265"/>
      <c r="U239" s="72"/>
      <c r="V239" s="127"/>
      <c r="W239" s="72"/>
      <c r="X239" s="127"/>
      <c r="Y239" s="90"/>
      <c r="Z239" s="122"/>
      <c r="AA239" s="126"/>
      <c r="AB239" s="122"/>
      <c r="AC239" s="126"/>
      <c r="AD239" s="137"/>
    </row>
    <row r="240" ht="33" customHeight="1" spans="1:30">
      <c r="A240" s="224"/>
      <c r="B240" s="225" t="s">
        <v>236</v>
      </c>
      <c r="C240" s="226"/>
      <c r="D240" s="227"/>
      <c r="E240" s="58" t="s">
        <v>387</v>
      </c>
      <c r="F240" s="80"/>
      <c r="G240" s="60"/>
      <c r="H240" s="60"/>
      <c r="I240" s="147"/>
      <c r="J240" s="90"/>
      <c r="K240" s="127"/>
      <c r="L240" s="90"/>
      <c r="M240" s="127"/>
      <c r="N240" s="90"/>
      <c r="O240" s="60"/>
      <c r="P240" s="127"/>
      <c r="Q240" s="90"/>
      <c r="R240" s="127"/>
      <c r="S240" s="90"/>
      <c r="T240" s="127"/>
      <c r="U240" s="90"/>
      <c r="V240" s="183"/>
      <c r="W240" s="72"/>
      <c r="X240" s="127"/>
      <c r="Y240" s="90"/>
      <c r="Z240" s="125"/>
      <c r="AA240" s="126"/>
      <c r="AB240" s="187"/>
      <c r="AC240" s="126"/>
      <c r="AD240" s="137"/>
    </row>
    <row r="241" customHeight="1" spans="1:30">
      <c r="A241" s="229"/>
      <c r="B241" s="230" t="s">
        <v>238</v>
      </c>
      <c r="C241" s="231"/>
      <c r="D241" s="232"/>
      <c r="E241" s="65" t="s">
        <v>388</v>
      </c>
      <c r="F241" s="83"/>
      <c r="G241" s="139"/>
      <c r="H241" s="139"/>
      <c r="I241" s="184"/>
      <c r="J241" s="131"/>
      <c r="K241" s="184"/>
      <c r="L241" s="131"/>
      <c r="M241" s="184"/>
      <c r="N241" s="131"/>
      <c r="O241" s="139"/>
      <c r="P241" s="184"/>
      <c r="Q241" s="131"/>
      <c r="R241" s="184"/>
      <c r="S241" s="131"/>
      <c r="T241" s="184"/>
      <c r="U241" s="131"/>
      <c r="V241" s="184"/>
      <c r="W241" s="131"/>
      <c r="X241" s="184"/>
      <c r="Y241" s="131"/>
      <c r="Z241" s="132"/>
      <c r="AA241" s="129"/>
      <c r="AB241" s="273"/>
      <c r="AC241" s="129"/>
      <c r="AD241" s="128"/>
    </row>
    <row r="242" customHeight="1" spans="1:30">
      <c r="A242" s="39" t="s">
        <v>213</v>
      </c>
      <c r="B242" s="40"/>
      <c r="C242" s="40"/>
      <c r="D242" s="41"/>
      <c r="E242" s="233"/>
      <c r="F242" s="43">
        <v>0.1</v>
      </c>
      <c r="G242" s="43"/>
      <c r="H242" s="43"/>
      <c r="I242" s="43"/>
      <c r="J242" s="115">
        <v>0.05</v>
      </c>
      <c r="K242" s="115"/>
      <c r="L242" s="115">
        <v>0.05</v>
      </c>
      <c r="M242" s="115"/>
      <c r="N242" s="115">
        <f t="shared" ref="N242:S242" si="0">60/7/100</f>
        <v>0.0857142857142857</v>
      </c>
      <c r="O242" s="115"/>
      <c r="P242" s="115"/>
      <c r="Q242" s="115">
        <f t="shared" si="0"/>
        <v>0.0857142857142857</v>
      </c>
      <c r="R242" s="115"/>
      <c r="S242" s="115">
        <f t="shared" si="0"/>
        <v>0.0857142857142857</v>
      </c>
      <c r="T242" s="115"/>
      <c r="U242" s="115">
        <f t="shared" ref="U242:Y242" si="1">60/7/100</f>
        <v>0.0857142857142857</v>
      </c>
      <c r="V242" s="115"/>
      <c r="W242" s="115">
        <f t="shared" si="1"/>
        <v>0.0857142857142857</v>
      </c>
      <c r="X242" s="115"/>
      <c r="Y242" s="115">
        <f t="shared" si="1"/>
        <v>0.0857142857142857</v>
      </c>
      <c r="Z242" s="115"/>
      <c r="AA242" s="115">
        <f>60/7/100</f>
        <v>0.0857142857142857</v>
      </c>
      <c r="AB242" s="115"/>
      <c r="AC242" s="43">
        <v>0.2</v>
      </c>
      <c r="AD242" s="180"/>
    </row>
    <row r="243" customHeight="1" spans="1:30">
      <c r="A243" s="44" t="s">
        <v>214</v>
      </c>
      <c r="B243" s="45"/>
      <c r="C243" s="45"/>
      <c r="D243" s="46"/>
      <c r="E243" s="47"/>
      <c r="F243" s="234">
        <f>F242*D233</f>
        <v>0</v>
      </c>
      <c r="G243" s="234"/>
      <c r="H243" s="234"/>
      <c r="I243" s="234"/>
      <c r="J243" s="234">
        <f>J242*D233</f>
        <v>0</v>
      </c>
      <c r="K243" s="234"/>
      <c r="L243" s="234">
        <f>L242*D233</f>
        <v>0</v>
      </c>
      <c r="M243" s="234"/>
      <c r="N243" s="234">
        <f>N242*D233</f>
        <v>0</v>
      </c>
      <c r="O243" s="234"/>
      <c r="P243" s="234"/>
      <c r="Q243" s="234">
        <f>N242*D233</f>
        <v>0</v>
      </c>
      <c r="R243" s="234"/>
      <c r="S243" s="234">
        <f>S242*D233</f>
        <v>0</v>
      </c>
      <c r="T243" s="234"/>
      <c r="U243" s="234">
        <f>U242*D233</f>
        <v>0</v>
      </c>
      <c r="V243" s="234"/>
      <c r="W243" s="234">
        <f>W242*D233</f>
        <v>0</v>
      </c>
      <c r="X243" s="234"/>
      <c r="Y243" s="234">
        <f>Y242*D233</f>
        <v>0</v>
      </c>
      <c r="Z243" s="234"/>
      <c r="AA243" s="234">
        <f>AA242*D233</f>
        <v>0</v>
      </c>
      <c r="AB243" s="234"/>
      <c r="AC243" s="234">
        <f>AC242*D233</f>
        <v>0</v>
      </c>
      <c r="AD243" s="274"/>
    </row>
    <row r="244" customHeight="1" spans="1:30">
      <c r="A244" s="235"/>
      <c r="B244" s="236"/>
      <c r="C244" s="236"/>
      <c r="D244" s="237"/>
      <c r="E244" s="238"/>
      <c r="F244" s="236"/>
      <c r="G244" s="236"/>
      <c r="H244" s="236"/>
      <c r="I244" s="236"/>
      <c r="J244" s="236"/>
      <c r="K244" s="236"/>
      <c r="L244" s="236"/>
      <c r="M244" s="236"/>
      <c r="N244" s="236"/>
      <c r="O244" s="236"/>
      <c r="P244" s="236"/>
      <c r="Q244" s="236"/>
      <c r="R244" s="236"/>
      <c r="S244" s="236"/>
      <c r="T244" s="236"/>
      <c r="U244" s="236"/>
      <c r="V244" s="236"/>
      <c r="W244" s="236"/>
      <c r="X244" s="236"/>
      <c r="Y244" s="236"/>
      <c r="Z244" s="236"/>
      <c r="AA244" s="236"/>
      <c r="AB244" s="236"/>
      <c r="AC244" s="236"/>
      <c r="AD244" s="275"/>
    </row>
    <row r="245" customHeight="1" spans="1:30">
      <c r="A245" s="239" t="s">
        <v>389</v>
      </c>
      <c r="B245" s="240"/>
      <c r="C245" s="240"/>
      <c r="D245" s="240"/>
      <c r="E245" s="241"/>
      <c r="F245" s="242" t="e">
        <f>F246/(SUM($F246:$AD246))</f>
        <v>#DIV/0!</v>
      </c>
      <c r="G245" s="243"/>
      <c r="H245" s="243"/>
      <c r="I245" s="243"/>
      <c r="J245" s="243" t="e">
        <f t="shared" ref="J245:N245" si="2">J246/(SUM($F246:$AD246))</f>
        <v>#DIV/0!</v>
      </c>
      <c r="K245" s="243"/>
      <c r="L245" s="243" t="e">
        <f t="shared" si="2"/>
        <v>#DIV/0!</v>
      </c>
      <c r="M245" s="243"/>
      <c r="N245" s="254" t="e">
        <f t="shared" si="2"/>
        <v>#DIV/0!</v>
      </c>
      <c r="O245" s="255"/>
      <c r="P245" s="256"/>
      <c r="Q245" s="243" t="e">
        <f t="shared" ref="Q245:U245" si="3">Q246/(SUM($F246:$AD246))</f>
        <v>#DIV/0!</v>
      </c>
      <c r="R245" s="243"/>
      <c r="S245" s="243" t="e">
        <f t="shared" si="3"/>
        <v>#DIV/0!</v>
      </c>
      <c r="T245" s="243"/>
      <c r="U245" s="243" t="e">
        <f t="shared" si="3"/>
        <v>#DIV/0!</v>
      </c>
      <c r="V245" s="243"/>
      <c r="W245" s="243" t="e">
        <f t="shared" ref="W245:AA245" si="4">W246/(SUM($F246:$AD246))</f>
        <v>#DIV/0!</v>
      </c>
      <c r="X245" s="243"/>
      <c r="Y245" s="243" t="e">
        <f t="shared" si="4"/>
        <v>#DIV/0!</v>
      </c>
      <c r="Z245" s="243"/>
      <c r="AA245" s="243" t="e">
        <f t="shared" si="4"/>
        <v>#DIV/0!</v>
      </c>
      <c r="AB245" s="243"/>
      <c r="AC245" s="243" t="e">
        <f>AC246/(SUM($F246:$AD246))</f>
        <v>#DIV/0!</v>
      </c>
      <c r="AD245" s="276"/>
    </row>
    <row r="246" customHeight="1" spans="1:30">
      <c r="A246" s="239" t="s">
        <v>390</v>
      </c>
      <c r="B246" s="240"/>
      <c r="C246" s="240"/>
      <c r="D246" s="240"/>
      <c r="E246" s="241"/>
      <c r="F246" s="244">
        <f>SUM(F10,F18,F29,F50,F58,F69,F83,F100,F118,F129,F140,F155,F168,F178,F185,F196,F205,F218,F221,F226,F229,F232,F243)</f>
        <v>0</v>
      </c>
      <c r="G246" s="245"/>
      <c r="H246" s="245"/>
      <c r="I246" s="245"/>
      <c r="J246" s="245">
        <f t="shared" ref="J246:N246" si="5">SUM(J10,J18,J29,J50,J58,J69,J83,J100,J118,J129,J140,J155,J168,J178,J185,J196,J205,J218,J221,J226,J229,J232,J243)</f>
        <v>0</v>
      </c>
      <c r="K246" s="245"/>
      <c r="L246" s="245">
        <f t="shared" si="5"/>
        <v>0</v>
      </c>
      <c r="M246" s="245"/>
      <c r="N246" s="257">
        <f t="shared" si="5"/>
        <v>0</v>
      </c>
      <c r="O246" s="258"/>
      <c r="P246" s="259"/>
      <c r="Q246" s="245">
        <f t="shared" ref="Q246:U246" si="6">SUM(Q10,Q18,Q29,Q50,Q58,Q69,Q83,Q100,Q118,Q129,Q140,Q155,Q168,Q178,Q185,Q196,Q205,Q218,Q221,Q226,Q229,Q232,Q243)</f>
        <v>0</v>
      </c>
      <c r="R246" s="245"/>
      <c r="S246" s="245">
        <f t="shared" si="6"/>
        <v>0</v>
      </c>
      <c r="T246" s="245"/>
      <c r="U246" s="245">
        <f t="shared" si="6"/>
        <v>0</v>
      </c>
      <c r="V246" s="245"/>
      <c r="W246" s="245">
        <f t="shared" ref="W246:AA246" si="7">SUM(W10,W18,W29,W50,W58,W69,W83,W100,W118,W129,W140,W155,W168,W178,W185,W196,W205,W218,W221,W226,W229,W232,W243)</f>
        <v>0</v>
      </c>
      <c r="X246" s="245"/>
      <c r="Y246" s="245">
        <f t="shared" si="7"/>
        <v>0</v>
      </c>
      <c r="Z246" s="245"/>
      <c r="AA246" s="245">
        <f t="shared" si="7"/>
        <v>0</v>
      </c>
      <c r="AB246" s="245"/>
      <c r="AC246" s="245">
        <f>SUM(AC10,AC18,AC29,AC50,AC58,AC69,AC83,AC100,AC118,AC129,AC140,AC155,AC168,AC178,AC185,AC196,AC205,AC218,AC221,AC226,AC229,AC232,AC243)</f>
        <v>0</v>
      </c>
      <c r="AD246" s="277"/>
    </row>
    <row r="247" customHeight="1" spans="1:30">
      <c r="A247" s="246"/>
      <c r="B247" s="247"/>
      <c r="C247" s="247"/>
      <c r="D247" s="248"/>
      <c r="E247" s="249"/>
      <c r="F247" s="247"/>
      <c r="G247" s="247"/>
      <c r="H247" s="247"/>
      <c r="I247" s="247"/>
      <c r="J247" s="247"/>
      <c r="K247" s="247"/>
      <c r="L247" s="247"/>
      <c r="M247" s="247"/>
      <c r="N247" s="247"/>
      <c r="O247" s="247"/>
      <c r="P247" s="247"/>
      <c r="Q247" s="247"/>
      <c r="R247" s="247"/>
      <c r="S247" s="247"/>
      <c r="T247" s="247"/>
      <c r="U247" s="247"/>
      <c r="V247" s="247"/>
      <c r="W247" s="247"/>
      <c r="X247" s="247"/>
      <c r="Y247" s="247"/>
      <c r="Z247" s="247"/>
      <c r="AA247" s="247"/>
      <c r="AB247" s="247"/>
      <c r="AC247" s="247"/>
      <c r="AD247" s="278"/>
    </row>
  </sheetData>
  <mergeCells count="662">
    <mergeCell ref="A1:AD1"/>
    <mergeCell ref="A2:M2"/>
    <mergeCell ref="Q2:T2"/>
    <mergeCell ref="X2:AB2"/>
    <mergeCell ref="A3:M3"/>
    <mergeCell ref="Q3:T3"/>
    <mergeCell ref="X3:AB3"/>
    <mergeCell ref="A4:M4"/>
    <mergeCell ref="Q4:T4"/>
    <mergeCell ref="F5:M5"/>
    <mergeCell ref="N5:P5"/>
    <mergeCell ref="Q5:V5"/>
    <mergeCell ref="W5:AB5"/>
    <mergeCell ref="AC5:AD5"/>
    <mergeCell ref="F6:I6"/>
    <mergeCell ref="J6:K6"/>
    <mergeCell ref="L6:M6"/>
    <mergeCell ref="N6:P6"/>
    <mergeCell ref="Q6:R6"/>
    <mergeCell ref="S6:T6"/>
    <mergeCell ref="U6:V6"/>
    <mergeCell ref="W6:X6"/>
    <mergeCell ref="Y6:Z6"/>
    <mergeCell ref="AA6:AB6"/>
    <mergeCell ref="AC6:AD6"/>
    <mergeCell ref="A9:E9"/>
    <mergeCell ref="F9:I9"/>
    <mergeCell ref="J9:K9"/>
    <mergeCell ref="L9:M9"/>
    <mergeCell ref="N9:P9"/>
    <mergeCell ref="Q9:R9"/>
    <mergeCell ref="S9:T9"/>
    <mergeCell ref="U9:V9"/>
    <mergeCell ref="W9:X9"/>
    <mergeCell ref="Y9:Z9"/>
    <mergeCell ref="AA9:AB9"/>
    <mergeCell ref="AC9:AD9"/>
    <mergeCell ref="A10:E10"/>
    <mergeCell ref="F10:I10"/>
    <mergeCell ref="J10:K10"/>
    <mergeCell ref="L10:M10"/>
    <mergeCell ref="N10:P10"/>
    <mergeCell ref="Q10:R10"/>
    <mergeCell ref="S10:T10"/>
    <mergeCell ref="U10:V10"/>
    <mergeCell ref="W10:X10"/>
    <mergeCell ref="Y10:Z10"/>
    <mergeCell ref="AA10:AB10"/>
    <mergeCell ref="AC10:AD10"/>
    <mergeCell ref="A17:E17"/>
    <mergeCell ref="F17:I17"/>
    <mergeCell ref="J17:K17"/>
    <mergeCell ref="L17:M17"/>
    <mergeCell ref="N17:P17"/>
    <mergeCell ref="Q17:R17"/>
    <mergeCell ref="S17:T17"/>
    <mergeCell ref="U17:V17"/>
    <mergeCell ref="W17:X17"/>
    <mergeCell ref="Y17:Z17"/>
    <mergeCell ref="AA17:AB17"/>
    <mergeCell ref="AC17:AD17"/>
    <mergeCell ref="A18:E18"/>
    <mergeCell ref="F18:I18"/>
    <mergeCell ref="J18:K18"/>
    <mergeCell ref="L18:M18"/>
    <mergeCell ref="N18:P18"/>
    <mergeCell ref="Q18:R18"/>
    <mergeCell ref="S18:T18"/>
    <mergeCell ref="U18:V18"/>
    <mergeCell ref="W18:X18"/>
    <mergeCell ref="Y18:Z18"/>
    <mergeCell ref="AA18:AB18"/>
    <mergeCell ref="AC18:AD18"/>
    <mergeCell ref="A28:E28"/>
    <mergeCell ref="F28:I28"/>
    <mergeCell ref="J28:K28"/>
    <mergeCell ref="L28:M28"/>
    <mergeCell ref="N28:P28"/>
    <mergeCell ref="Q28:R28"/>
    <mergeCell ref="S28:T28"/>
    <mergeCell ref="U28:V28"/>
    <mergeCell ref="W28:X28"/>
    <mergeCell ref="Y28:Z28"/>
    <mergeCell ref="AA28:AB28"/>
    <mergeCell ref="AC28:AD28"/>
    <mergeCell ref="A29:E29"/>
    <mergeCell ref="F29:I29"/>
    <mergeCell ref="J29:K29"/>
    <mergeCell ref="L29:M29"/>
    <mergeCell ref="N29:P29"/>
    <mergeCell ref="Q29:R29"/>
    <mergeCell ref="S29:T29"/>
    <mergeCell ref="U29:V29"/>
    <mergeCell ref="W29:X29"/>
    <mergeCell ref="Y29:Z29"/>
    <mergeCell ref="AA29:AB29"/>
    <mergeCell ref="AC29:AD29"/>
    <mergeCell ref="A49:E49"/>
    <mergeCell ref="F49:I49"/>
    <mergeCell ref="J49:K49"/>
    <mergeCell ref="L49:M49"/>
    <mergeCell ref="N49:P49"/>
    <mergeCell ref="Q49:R49"/>
    <mergeCell ref="S49:T49"/>
    <mergeCell ref="U49:V49"/>
    <mergeCell ref="W49:X49"/>
    <mergeCell ref="Y49:Z49"/>
    <mergeCell ref="AA49:AB49"/>
    <mergeCell ref="AC49:AD49"/>
    <mergeCell ref="A50:E50"/>
    <mergeCell ref="F50:I50"/>
    <mergeCell ref="J50:K50"/>
    <mergeCell ref="L50:M50"/>
    <mergeCell ref="N50:P50"/>
    <mergeCell ref="Q50:R50"/>
    <mergeCell ref="S50:T50"/>
    <mergeCell ref="U50:V50"/>
    <mergeCell ref="W50:X50"/>
    <mergeCell ref="Y50:Z50"/>
    <mergeCell ref="AA50:AB50"/>
    <mergeCell ref="AC50:AD50"/>
    <mergeCell ref="A57:E57"/>
    <mergeCell ref="F57:I57"/>
    <mergeCell ref="J57:K57"/>
    <mergeCell ref="L57:M57"/>
    <mergeCell ref="N57:P57"/>
    <mergeCell ref="Q57:R57"/>
    <mergeCell ref="S57:T57"/>
    <mergeCell ref="U57:V57"/>
    <mergeCell ref="W57:X57"/>
    <mergeCell ref="Y57:Z57"/>
    <mergeCell ref="AA57:AB57"/>
    <mergeCell ref="AC57:AD57"/>
    <mergeCell ref="A58:E58"/>
    <mergeCell ref="F58:I58"/>
    <mergeCell ref="J58:K58"/>
    <mergeCell ref="L58:M58"/>
    <mergeCell ref="N58:P58"/>
    <mergeCell ref="Q58:R58"/>
    <mergeCell ref="S58:T58"/>
    <mergeCell ref="U58:V58"/>
    <mergeCell ref="W58:X58"/>
    <mergeCell ref="Y58:Z58"/>
    <mergeCell ref="AA58:AB58"/>
    <mergeCell ref="AC58:AD58"/>
    <mergeCell ref="A68:E68"/>
    <mergeCell ref="F68:I68"/>
    <mergeCell ref="J68:K68"/>
    <mergeCell ref="L68:M68"/>
    <mergeCell ref="N68:P68"/>
    <mergeCell ref="Q68:R68"/>
    <mergeCell ref="S68:T68"/>
    <mergeCell ref="U68:V68"/>
    <mergeCell ref="W68:X68"/>
    <mergeCell ref="Y68:Z68"/>
    <mergeCell ref="AA68:AB68"/>
    <mergeCell ref="AC68:AD68"/>
    <mergeCell ref="A69:E69"/>
    <mergeCell ref="F69:I69"/>
    <mergeCell ref="J69:K69"/>
    <mergeCell ref="L69:M69"/>
    <mergeCell ref="N69:P69"/>
    <mergeCell ref="Q69:R69"/>
    <mergeCell ref="S69:T69"/>
    <mergeCell ref="U69:V69"/>
    <mergeCell ref="W69:X69"/>
    <mergeCell ref="Y69:Z69"/>
    <mergeCell ref="AA69:AB69"/>
    <mergeCell ref="AC69:AD69"/>
    <mergeCell ref="A82:E82"/>
    <mergeCell ref="F82:I82"/>
    <mergeCell ref="J82:K82"/>
    <mergeCell ref="L82:M82"/>
    <mergeCell ref="N82:P82"/>
    <mergeCell ref="Q82:R82"/>
    <mergeCell ref="S82:T82"/>
    <mergeCell ref="U82:V82"/>
    <mergeCell ref="W82:X82"/>
    <mergeCell ref="Y82:Z82"/>
    <mergeCell ref="AA82:AB82"/>
    <mergeCell ref="AC82:AD82"/>
    <mergeCell ref="A83:E83"/>
    <mergeCell ref="F83:I83"/>
    <mergeCell ref="J83:K83"/>
    <mergeCell ref="L83:M83"/>
    <mergeCell ref="N83:P83"/>
    <mergeCell ref="Q83:R83"/>
    <mergeCell ref="S83:T83"/>
    <mergeCell ref="U83:V83"/>
    <mergeCell ref="W83:X83"/>
    <mergeCell ref="Y83:Z83"/>
    <mergeCell ref="AA83:AB83"/>
    <mergeCell ref="AC83:AD83"/>
    <mergeCell ref="A99:E99"/>
    <mergeCell ref="F99:I99"/>
    <mergeCell ref="J99:K99"/>
    <mergeCell ref="L99:M99"/>
    <mergeCell ref="N99:P99"/>
    <mergeCell ref="Q99:R99"/>
    <mergeCell ref="S99:T99"/>
    <mergeCell ref="U99:V99"/>
    <mergeCell ref="W99:X99"/>
    <mergeCell ref="Y99:Z99"/>
    <mergeCell ref="AA99:AB99"/>
    <mergeCell ref="AC99:AD99"/>
    <mergeCell ref="A100:E100"/>
    <mergeCell ref="F100:I100"/>
    <mergeCell ref="J100:K100"/>
    <mergeCell ref="L100:M100"/>
    <mergeCell ref="N100:P100"/>
    <mergeCell ref="Q100:R100"/>
    <mergeCell ref="S100:T100"/>
    <mergeCell ref="U100:V100"/>
    <mergeCell ref="W100:X100"/>
    <mergeCell ref="Y100:Z100"/>
    <mergeCell ref="AA100:AB100"/>
    <mergeCell ref="AC100:AD100"/>
    <mergeCell ref="A117:E117"/>
    <mergeCell ref="F117:I117"/>
    <mergeCell ref="J117:K117"/>
    <mergeCell ref="L117:M117"/>
    <mergeCell ref="N117:P117"/>
    <mergeCell ref="Q117:R117"/>
    <mergeCell ref="S117:T117"/>
    <mergeCell ref="U117:V117"/>
    <mergeCell ref="W117:X117"/>
    <mergeCell ref="Y117:Z117"/>
    <mergeCell ref="AA117:AB117"/>
    <mergeCell ref="AC117:AD117"/>
    <mergeCell ref="A118:E118"/>
    <mergeCell ref="F118:I118"/>
    <mergeCell ref="J118:K118"/>
    <mergeCell ref="L118:M118"/>
    <mergeCell ref="N118:P118"/>
    <mergeCell ref="Q118:R118"/>
    <mergeCell ref="S118:T118"/>
    <mergeCell ref="U118:V118"/>
    <mergeCell ref="W118:X118"/>
    <mergeCell ref="Y118:Z118"/>
    <mergeCell ref="AA118:AB118"/>
    <mergeCell ref="AC118:AD118"/>
    <mergeCell ref="A128:E128"/>
    <mergeCell ref="F128:I128"/>
    <mergeCell ref="J128:K128"/>
    <mergeCell ref="L128:M128"/>
    <mergeCell ref="N128:P128"/>
    <mergeCell ref="Q128:R128"/>
    <mergeCell ref="S128:T128"/>
    <mergeCell ref="U128:V128"/>
    <mergeCell ref="W128:X128"/>
    <mergeCell ref="Y128:Z128"/>
    <mergeCell ref="AA128:AB128"/>
    <mergeCell ref="AC128:AD128"/>
    <mergeCell ref="A129:E129"/>
    <mergeCell ref="F129:I129"/>
    <mergeCell ref="J129:K129"/>
    <mergeCell ref="L129:M129"/>
    <mergeCell ref="N129:P129"/>
    <mergeCell ref="Q129:R129"/>
    <mergeCell ref="S129:T129"/>
    <mergeCell ref="U129:V129"/>
    <mergeCell ref="W129:X129"/>
    <mergeCell ref="Y129:Z129"/>
    <mergeCell ref="AA129:AB129"/>
    <mergeCell ref="AC129:AD129"/>
    <mergeCell ref="A139:E139"/>
    <mergeCell ref="F139:I139"/>
    <mergeCell ref="J139:K139"/>
    <mergeCell ref="L139:M139"/>
    <mergeCell ref="N139:P139"/>
    <mergeCell ref="Q139:R139"/>
    <mergeCell ref="S139:T139"/>
    <mergeCell ref="U139:V139"/>
    <mergeCell ref="W139:X139"/>
    <mergeCell ref="Y139:Z139"/>
    <mergeCell ref="AA139:AB139"/>
    <mergeCell ref="AC139:AD139"/>
    <mergeCell ref="A140:E140"/>
    <mergeCell ref="F140:I140"/>
    <mergeCell ref="J140:K140"/>
    <mergeCell ref="L140:M140"/>
    <mergeCell ref="N140:P140"/>
    <mergeCell ref="Q140:R140"/>
    <mergeCell ref="S140:T140"/>
    <mergeCell ref="U140:V140"/>
    <mergeCell ref="W140:X140"/>
    <mergeCell ref="Y140:Z140"/>
    <mergeCell ref="AA140:AB140"/>
    <mergeCell ref="AC140:AD140"/>
    <mergeCell ref="A154:E154"/>
    <mergeCell ref="F154:I154"/>
    <mergeCell ref="J154:K154"/>
    <mergeCell ref="L154:M154"/>
    <mergeCell ref="N154:P154"/>
    <mergeCell ref="Q154:R154"/>
    <mergeCell ref="S154:T154"/>
    <mergeCell ref="U154:V154"/>
    <mergeCell ref="W154:X154"/>
    <mergeCell ref="Y154:Z154"/>
    <mergeCell ref="AA154:AB154"/>
    <mergeCell ref="AC154:AD154"/>
    <mergeCell ref="A155:E155"/>
    <mergeCell ref="F155:I155"/>
    <mergeCell ref="J155:K155"/>
    <mergeCell ref="L155:M155"/>
    <mergeCell ref="N155:P155"/>
    <mergeCell ref="Q155:R155"/>
    <mergeCell ref="S155:T155"/>
    <mergeCell ref="U155:V155"/>
    <mergeCell ref="W155:X155"/>
    <mergeCell ref="Y155:Z155"/>
    <mergeCell ref="AA155:AB155"/>
    <mergeCell ref="AC155:AD155"/>
    <mergeCell ref="A167:E167"/>
    <mergeCell ref="F167:I167"/>
    <mergeCell ref="J167:K167"/>
    <mergeCell ref="L167:M167"/>
    <mergeCell ref="N167:P167"/>
    <mergeCell ref="Q167:R167"/>
    <mergeCell ref="S167:T167"/>
    <mergeCell ref="U167:V167"/>
    <mergeCell ref="W167:X167"/>
    <mergeCell ref="Y167:Z167"/>
    <mergeCell ref="AA167:AB167"/>
    <mergeCell ref="AC167:AD167"/>
    <mergeCell ref="A168:E168"/>
    <mergeCell ref="F168:I168"/>
    <mergeCell ref="J168:K168"/>
    <mergeCell ref="L168:M168"/>
    <mergeCell ref="N168:P168"/>
    <mergeCell ref="Q168:R168"/>
    <mergeCell ref="S168:T168"/>
    <mergeCell ref="U168:V168"/>
    <mergeCell ref="W168:X168"/>
    <mergeCell ref="Y168:Z168"/>
    <mergeCell ref="AA168:AB168"/>
    <mergeCell ref="AC168:AD168"/>
    <mergeCell ref="A177:E177"/>
    <mergeCell ref="F177:I177"/>
    <mergeCell ref="J177:K177"/>
    <mergeCell ref="L177:M177"/>
    <mergeCell ref="N177:P177"/>
    <mergeCell ref="Q177:R177"/>
    <mergeCell ref="S177:T177"/>
    <mergeCell ref="U177:V177"/>
    <mergeCell ref="W177:X177"/>
    <mergeCell ref="Y177:Z177"/>
    <mergeCell ref="AA177:AB177"/>
    <mergeCell ref="AC177:AD177"/>
    <mergeCell ref="A178:E178"/>
    <mergeCell ref="F178:I178"/>
    <mergeCell ref="J178:K178"/>
    <mergeCell ref="L178:M178"/>
    <mergeCell ref="N178:P178"/>
    <mergeCell ref="Q178:R178"/>
    <mergeCell ref="S178:T178"/>
    <mergeCell ref="U178:V178"/>
    <mergeCell ref="W178:X178"/>
    <mergeCell ref="Y178:Z178"/>
    <mergeCell ref="AA178:AB178"/>
    <mergeCell ref="AC178:AD178"/>
    <mergeCell ref="A184:E184"/>
    <mergeCell ref="F184:I184"/>
    <mergeCell ref="J184:K184"/>
    <mergeCell ref="L184:M184"/>
    <mergeCell ref="N184:P184"/>
    <mergeCell ref="Q184:R184"/>
    <mergeCell ref="S184:T184"/>
    <mergeCell ref="U184:V184"/>
    <mergeCell ref="W184:X184"/>
    <mergeCell ref="Y184:Z184"/>
    <mergeCell ref="AA184:AB184"/>
    <mergeCell ref="AC184:AD184"/>
    <mergeCell ref="A185:E185"/>
    <mergeCell ref="F185:I185"/>
    <mergeCell ref="J185:K185"/>
    <mergeCell ref="L185:M185"/>
    <mergeCell ref="N185:P185"/>
    <mergeCell ref="Q185:R185"/>
    <mergeCell ref="S185:T185"/>
    <mergeCell ref="U185:V185"/>
    <mergeCell ref="W185:X185"/>
    <mergeCell ref="Y185:Z185"/>
    <mergeCell ref="AA185:AB185"/>
    <mergeCell ref="AC185:AD185"/>
    <mergeCell ref="A195:E195"/>
    <mergeCell ref="F195:I195"/>
    <mergeCell ref="J195:K195"/>
    <mergeCell ref="L195:M195"/>
    <mergeCell ref="N195:P195"/>
    <mergeCell ref="Q195:R195"/>
    <mergeCell ref="S195:T195"/>
    <mergeCell ref="U195:V195"/>
    <mergeCell ref="W195:X195"/>
    <mergeCell ref="Y195:Z195"/>
    <mergeCell ref="AA195:AB195"/>
    <mergeCell ref="AC195:AD195"/>
    <mergeCell ref="A196:E196"/>
    <mergeCell ref="F196:I196"/>
    <mergeCell ref="J196:K196"/>
    <mergeCell ref="L196:M196"/>
    <mergeCell ref="N196:P196"/>
    <mergeCell ref="Q196:R196"/>
    <mergeCell ref="S196:T196"/>
    <mergeCell ref="U196:V196"/>
    <mergeCell ref="W196:X196"/>
    <mergeCell ref="Y196:Z196"/>
    <mergeCell ref="AA196:AB196"/>
    <mergeCell ref="AC196:AD196"/>
    <mergeCell ref="A204:E204"/>
    <mergeCell ref="F204:I204"/>
    <mergeCell ref="J204:K204"/>
    <mergeCell ref="L204:M204"/>
    <mergeCell ref="N204:P204"/>
    <mergeCell ref="Q204:R204"/>
    <mergeCell ref="S204:T204"/>
    <mergeCell ref="U204:V204"/>
    <mergeCell ref="W204:X204"/>
    <mergeCell ref="Y204:Z204"/>
    <mergeCell ref="AA204:AB204"/>
    <mergeCell ref="AC204:AD204"/>
    <mergeCell ref="A205:E205"/>
    <mergeCell ref="F205:I205"/>
    <mergeCell ref="J205:K205"/>
    <mergeCell ref="L205:M205"/>
    <mergeCell ref="N205:P205"/>
    <mergeCell ref="Q205:R205"/>
    <mergeCell ref="S205:T205"/>
    <mergeCell ref="U205:V205"/>
    <mergeCell ref="W205:X205"/>
    <mergeCell ref="Y205:Z205"/>
    <mergeCell ref="AA205:AB205"/>
    <mergeCell ref="AC205:AD205"/>
    <mergeCell ref="A217:E217"/>
    <mergeCell ref="F217:I217"/>
    <mergeCell ref="J217:K217"/>
    <mergeCell ref="L217:M217"/>
    <mergeCell ref="N217:P217"/>
    <mergeCell ref="Q217:R217"/>
    <mergeCell ref="S217:T217"/>
    <mergeCell ref="U217:V217"/>
    <mergeCell ref="W217:X217"/>
    <mergeCell ref="Y217:Z217"/>
    <mergeCell ref="AA217:AB217"/>
    <mergeCell ref="AC217:AD217"/>
    <mergeCell ref="A218:E218"/>
    <mergeCell ref="F218:I218"/>
    <mergeCell ref="J218:K218"/>
    <mergeCell ref="L218:M218"/>
    <mergeCell ref="N218:P218"/>
    <mergeCell ref="Q218:R218"/>
    <mergeCell ref="S218:T218"/>
    <mergeCell ref="U218:V218"/>
    <mergeCell ref="W218:X218"/>
    <mergeCell ref="Y218:Z218"/>
    <mergeCell ref="AA218:AB218"/>
    <mergeCell ref="AC218:AD218"/>
    <mergeCell ref="A220:E220"/>
    <mergeCell ref="F220:I220"/>
    <mergeCell ref="J220:K220"/>
    <mergeCell ref="L220:M220"/>
    <mergeCell ref="N220:P220"/>
    <mergeCell ref="Q220:R220"/>
    <mergeCell ref="S220:T220"/>
    <mergeCell ref="U220:V220"/>
    <mergeCell ref="W220:X220"/>
    <mergeCell ref="Y220:Z220"/>
    <mergeCell ref="AA220:AB220"/>
    <mergeCell ref="AC220:AD220"/>
    <mergeCell ref="A221:E221"/>
    <mergeCell ref="F221:I221"/>
    <mergeCell ref="J221:K221"/>
    <mergeCell ref="L221:M221"/>
    <mergeCell ref="N221:P221"/>
    <mergeCell ref="Q221:R221"/>
    <mergeCell ref="S221:T221"/>
    <mergeCell ref="U221:V221"/>
    <mergeCell ref="W221:X221"/>
    <mergeCell ref="Y221:Z221"/>
    <mergeCell ref="AA221:AB221"/>
    <mergeCell ref="AC221:AD221"/>
    <mergeCell ref="A225:E225"/>
    <mergeCell ref="F225:I225"/>
    <mergeCell ref="J225:K225"/>
    <mergeCell ref="L225:M225"/>
    <mergeCell ref="N225:P225"/>
    <mergeCell ref="Q225:R225"/>
    <mergeCell ref="S225:T225"/>
    <mergeCell ref="U225:V225"/>
    <mergeCell ref="W225:X225"/>
    <mergeCell ref="Y225:Z225"/>
    <mergeCell ref="AA225:AB225"/>
    <mergeCell ref="AC225:AD225"/>
    <mergeCell ref="A226:E226"/>
    <mergeCell ref="F226:I226"/>
    <mergeCell ref="J226:K226"/>
    <mergeCell ref="L226:M226"/>
    <mergeCell ref="N226:P226"/>
    <mergeCell ref="Q226:R226"/>
    <mergeCell ref="S226:T226"/>
    <mergeCell ref="U226:V226"/>
    <mergeCell ref="W226:X226"/>
    <mergeCell ref="Y226:Z226"/>
    <mergeCell ref="AA226:AB226"/>
    <mergeCell ref="AC226:AD226"/>
    <mergeCell ref="A228:E228"/>
    <mergeCell ref="F228:I228"/>
    <mergeCell ref="J228:K228"/>
    <mergeCell ref="L228:M228"/>
    <mergeCell ref="N228:P228"/>
    <mergeCell ref="Q228:R228"/>
    <mergeCell ref="S228:T228"/>
    <mergeCell ref="U228:V228"/>
    <mergeCell ref="W228:X228"/>
    <mergeCell ref="Y228:Z228"/>
    <mergeCell ref="AA228:AB228"/>
    <mergeCell ref="AC228:AD228"/>
    <mergeCell ref="A229:E229"/>
    <mergeCell ref="F229:I229"/>
    <mergeCell ref="J229:K229"/>
    <mergeCell ref="L229:M229"/>
    <mergeCell ref="N229:P229"/>
    <mergeCell ref="Q229:R229"/>
    <mergeCell ref="S229:T229"/>
    <mergeCell ref="U229:V229"/>
    <mergeCell ref="W229:X229"/>
    <mergeCell ref="Y229:Z229"/>
    <mergeCell ref="AA229:AB229"/>
    <mergeCell ref="AC229:AD229"/>
    <mergeCell ref="A231:E231"/>
    <mergeCell ref="F231:I231"/>
    <mergeCell ref="J231:K231"/>
    <mergeCell ref="L231:M231"/>
    <mergeCell ref="N231:P231"/>
    <mergeCell ref="Q231:R231"/>
    <mergeCell ref="S231:T231"/>
    <mergeCell ref="U231:V231"/>
    <mergeCell ref="W231:X231"/>
    <mergeCell ref="Y231:Z231"/>
    <mergeCell ref="AA231:AB231"/>
    <mergeCell ref="AC231:AD231"/>
    <mergeCell ref="A232:E232"/>
    <mergeCell ref="F232:I232"/>
    <mergeCell ref="J232:K232"/>
    <mergeCell ref="L232:M232"/>
    <mergeCell ref="N232:P232"/>
    <mergeCell ref="Q232:R232"/>
    <mergeCell ref="S232:T232"/>
    <mergeCell ref="U232:V232"/>
    <mergeCell ref="W232:X232"/>
    <mergeCell ref="Y232:Z232"/>
    <mergeCell ref="AA232:AB232"/>
    <mergeCell ref="AC232:AD232"/>
    <mergeCell ref="A242:E242"/>
    <mergeCell ref="F242:I242"/>
    <mergeCell ref="J242:K242"/>
    <mergeCell ref="L242:M242"/>
    <mergeCell ref="N242:P242"/>
    <mergeCell ref="Q242:R242"/>
    <mergeCell ref="S242:T242"/>
    <mergeCell ref="U242:V242"/>
    <mergeCell ref="W242:X242"/>
    <mergeCell ref="Y242:Z242"/>
    <mergeCell ref="AA242:AB242"/>
    <mergeCell ref="AC242:AD242"/>
    <mergeCell ref="A243:E243"/>
    <mergeCell ref="F243:I243"/>
    <mergeCell ref="J243:K243"/>
    <mergeCell ref="L243:M243"/>
    <mergeCell ref="N243:P243"/>
    <mergeCell ref="Q243:R243"/>
    <mergeCell ref="S243:T243"/>
    <mergeCell ref="U243:V243"/>
    <mergeCell ref="W243:X243"/>
    <mergeCell ref="Y243:Z243"/>
    <mergeCell ref="AA243:AB243"/>
    <mergeCell ref="AC243:AD243"/>
    <mergeCell ref="A245:E245"/>
    <mergeCell ref="F245:I245"/>
    <mergeCell ref="J245:K245"/>
    <mergeCell ref="L245:M245"/>
    <mergeCell ref="N245:P245"/>
    <mergeCell ref="Q245:R245"/>
    <mergeCell ref="S245:T245"/>
    <mergeCell ref="U245:V245"/>
    <mergeCell ref="W245:X245"/>
    <mergeCell ref="Y245:Z245"/>
    <mergeCell ref="AA245:AB245"/>
    <mergeCell ref="AC245:AD245"/>
    <mergeCell ref="A246:E246"/>
    <mergeCell ref="F246:I246"/>
    <mergeCell ref="J246:K246"/>
    <mergeCell ref="L246:M246"/>
    <mergeCell ref="N246:P246"/>
    <mergeCell ref="Q246:R246"/>
    <mergeCell ref="S246:T246"/>
    <mergeCell ref="U246:V246"/>
    <mergeCell ref="W246:X246"/>
    <mergeCell ref="Y246:Z246"/>
    <mergeCell ref="AA246:AB246"/>
    <mergeCell ref="AC246:AD246"/>
    <mergeCell ref="A11:A16"/>
    <mergeCell ref="A19:A27"/>
    <mergeCell ref="A30:A48"/>
    <mergeCell ref="A51:A56"/>
    <mergeCell ref="A59:A67"/>
    <mergeCell ref="A70:A81"/>
    <mergeCell ref="A84:A98"/>
    <mergeCell ref="A101:A116"/>
    <mergeCell ref="A119:A127"/>
    <mergeCell ref="A130:A138"/>
    <mergeCell ref="A141:A153"/>
    <mergeCell ref="A156:A166"/>
    <mergeCell ref="A169:A176"/>
    <mergeCell ref="A179:A183"/>
    <mergeCell ref="A186:A194"/>
    <mergeCell ref="A197:A203"/>
    <mergeCell ref="A206:A216"/>
    <mergeCell ref="A222:A224"/>
    <mergeCell ref="A233:A241"/>
    <mergeCell ref="C5:C7"/>
    <mergeCell ref="C11:C16"/>
    <mergeCell ref="C19:C27"/>
    <mergeCell ref="C30:C48"/>
    <mergeCell ref="C51:C56"/>
    <mergeCell ref="C59:C67"/>
    <mergeCell ref="C70:C81"/>
    <mergeCell ref="C84:C98"/>
    <mergeCell ref="C101:C116"/>
    <mergeCell ref="C119:C127"/>
    <mergeCell ref="C130:C138"/>
    <mergeCell ref="C141:C153"/>
    <mergeCell ref="C156:C166"/>
    <mergeCell ref="C169:C176"/>
    <mergeCell ref="C179:C183"/>
    <mergeCell ref="C186:C194"/>
    <mergeCell ref="C197:C203"/>
    <mergeCell ref="C206:C216"/>
    <mergeCell ref="C222:C224"/>
    <mergeCell ref="C233:C241"/>
    <mergeCell ref="D5:D7"/>
    <mergeCell ref="D11:D16"/>
    <mergeCell ref="D19:D27"/>
    <mergeCell ref="D30:D48"/>
    <mergeCell ref="D51:D56"/>
    <mergeCell ref="D59:D67"/>
    <mergeCell ref="D70:D81"/>
    <mergeCell ref="D84:D98"/>
    <mergeCell ref="D101:D116"/>
    <mergeCell ref="D119:D127"/>
    <mergeCell ref="D130:D138"/>
    <mergeCell ref="D141:D153"/>
    <mergeCell ref="D156:D166"/>
    <mergeCell ref="D169:D176"/>
    <mergeCell ref="D179:D183"/>
    <mergeCell ref="D186:D194"/>
    <mergeCell ref="D197:D203"/>
    <mergeCell ref="D206:D216"/>
    <mergeCell ref="D222:D224"/>
    <mergeCell ref="D233:D241"/>
    <mergeCell ref="O2:O4"/>
    <mergeCell ref="A5:B7"/>
  </mergeCells>
  <pageMargins left="0.751388888888889" right="0.751388888888889" top="1" bottom="1" header="0.5" footer="0.5"/>
  <pageSetup paperSize="9" scale="40" fitToHeight="0" orientation="landscape" horizontalDpi="600"/>
  <headerFooter/>
  <rowBreaks count="1" manualBreakCount="1">
    <brk id="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XF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ORC</vt:lpstr>
      <vt:lpstr>COMPOSICOES</vt:lpstr>
      <vt:lpstr>CRONOGRAMA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</dc:creator>
  <cp:lastModifiedBy>Ivana</cp:lastModifiedBy>
  <dcterms:created xsi:type="dcterms:W3CDTF">2016-12-06T19:53:00Z</dcterms:created>
  <dcterms:modified xsi:type="dcterms:W3CDTF">2024-02-15T10:33:53Z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8EE9441E56BE44B58A12615BDCF1C213</vt:lpwstr>
  </property>
  <property fmtid="{D5CDD505-2E9C-101B-9397-08002B2CF9AE}" pid="3" name="KSOProductBuildVer">
    <vt:lpwstr>1046-12.2.0.13431</vt:lpwstr>
  </property>
</Properties>
</file>